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65"/>
  </bookViews>
  <sheets>
    <sheet name="广西规范整合消化系统医疗服务价格项目表（征求意见稿）" sheetId="1" r:id="rId1"/>
  </sheets>
  <definedNames>
    <definedName name="_xlnm._FilterDatabase" localSheetId="0" hidden="1">'广西规范整合消化系统医疗服务价格项目表（征求意见稿）'!$A$5:$O$363</definedName>
    <definedName name="_xlnm.Print_Titles" localSheetId="0">'广西规范整合消化系统医疗服务价格项目表（征求意见稿）'!$1:$5</definedName>
  </definedNames>
  <calcPr calcId="144525"/>
</workbook>
</file>

<file path=xl/sharedStrings.xml><?xml version="1.0" encoding="utf-8"?>
<sst xmlns="http://schemas.openxmlformats.org/spreadsheetml/2006/main" count="1513" uniqueCount="733">
  <si>
    <t>附件1</t>
  </si>
  <si>
    <t>广西规范整合消化系统医疗服务价格项目表（征求意见稿）</t>
  </si>
  <si>
    <t>单位名称（盖章）：</t>
  </si>
  <si>
    <t>序号</t>
  </si>
  <si>
    <t>财务分类</t>
  </si>
  <si>
    <t>项目名称</t>
  </si>
  <si>
    <t>服务产出</t>
  </si>
  <si>
    <t>价格构成</t>
  </si>
  <si>
    <t>加收项</t>
  </si>
  <si>
    <t>扩展项</t>
  </si>
  <si>
    <t>计价单位</t>
  </si>
  <si>
    <t>计价说明</t>
  </si>
  <si>
    <t>广西拟定价格(元)</t>
  </si>
  <si>
    <t>一级
及以下</t>
  </si>
  <si>
    <t>二级</t>
  </si>
  <si>
    <t>三级</t>
  </si>
  <si>
    <t>修订意见</t>
  </si>
  <si>
    <t>修订理由</t>
  </si>
  <si>
    <t>检查费</t>
  </si>
  <si>
    <t>消化道pH值监测费</t>
  </si>
  <si>
    <t>通过各种方式监测消化道ph值。</t>
  </si>
  <si>
    <t>所定价格涵盖设备准备、插管、测定、撤除、数据提取分析、出具报告、处理用物等步骤所需的人力资源和基本物质资源消耗。（不含内镜操作）</t>
  </si>
  <si>
    <t>01阻抗测定</t>
  </si>
  <si>
    <t>次</t>
  </si>
  <si>
    <t>本项目中的“次”指：监测时长24小时，不足24小时按24小时计费。</t>
  </si>
  <si>
    <t>消化道pH值监测费-阻抗测定（加收）</t>
  </si>
  <si>
    <t>消化道压力测定费</t>
  </si>
  <si>
    <t>通过各种方式测定消化道压力。</t>
  </si>
  <si>
    <t xml:space="preserve">项 </t>
  </si>
  <si>
    <t>本指南中的“消化道压力测定”指：食管测压、高分辨率食管测压、24小时食管动态测压、胃肠测压、24小时胃肠测压、胃幽门十二指肠测压、奥迪氏括约肌测压、结肠测压、肛门直肠测压、胆道测压等，以上不同测压按本项目收费，同一入路同一操作时间仅可计费1 次。</t>
  </si>
  <si>
    <t>胃肠电图检查费</t>
  </si>
  <si>
    <t>通过传导生物电，记录胃肠生物电活动并绘图，检查胃肠的蠕动情况及动力的强弱。</t>
  </si>
  <si>
    <t>所定价格涵盖设备准备、电极安放、记录、分析、出具报告、处理用物等步骤所需的人力资源和基本物质资源消耗。</t>
  </si>
  <si>
    <t>呼气试验费（炎症检测）</t>
  </si>
  <si>
    <t>测定呼出气体中特定气体的含量，判断气道炎症或全身炎症反应。</t>
  </si>
  <si>
    <t>所定价格涵盖设备准备、指导呼气、测定、分析、出具报告、处理用物等步骤所需的人力资源和基本物质资源消耗。</t>
  </si>
  <si>
    <t>本项目中的“特定气体”指：一氧化氮。</t>
  </si>
  <si>
    <t>呼气试验费（红细胞寿命检测）</t>
  </si>
  <si>
    <t>测定呼出气体中特定气体的含量，判断红细胞寿命。</t>
  </si>
  <si>
    <t>本项目中的“特定气体”指：一氧化碳。</t>
  </si>
  <si>
    <t>呼气试验费（幽门螺旋杆菌检测）</t>
  </si>
  <si>
    <t>通过测定呼出气体中标记同位素的含量，判断是否存在幽门螺杆菌感染。</t>
  </si>
  <si>
    <t>所定价格涵盖设备准备、指导呼气、采集气体、底物及服用、再次采集气体、测定、分析、出具报告、处理用物等步骤所需的人力资源和基本物质资源消耗。</t>
  </si>
  <si>
    <t>呼气试验费（胃肠功能检测）</t>
  </si>
  <si>
    <t>通过测定呼出气体中特定气体的含量，评估胃肠功能、小肠细菌过度生长。</t>
  </si>
  <si>
    <t>所定价格涵盖设备准备、底物及服用、指导呼气、多次采集气体、测定、分析、出具报告、处理用物等步骤所需的人力资源和基本物质资源消耗。</t>
  </si>
  <si>
    <t>本项目中的“特定气体”指：氢气、甲烷、二氧化碳；其中氢气和甲烷的测定各计为1项，二氧化碳的测定不额外计费。</t>
  </si>
  <si>
    <t>胃肠传输时间检查费</t>
  </si>
  <si>
    <t>根据标记物在消化道不同时间的分布情况，判断胃肠道动力。</t>
  </si>
  <si>
    <t>所定价格涵盖标记物准备、指导服用、拍片、数据处理、出具报告、处理用物等步骤所需的人力资源和基本物质资源消耗。</t>
  </si>
  <si>
    <t>肝功能储备检查费</t>
  </si>
  <si>
    <t>通过监测特定状态下，肝脏对相关物质的滞留、排泄清除率，判断肝储备功能。</t>
  </si>
  <si>
    <t>所定价格涵盖准备、静脉注射、定时取血或探头监测含量、记录、计算、出具报告、处理用物等步骤所需的人力资源和基本物质资源消耗。</t>
  </si>
  <si>
    <t>肝功能排泄试验按此收费。</t>
  </si>
  <si>
    <t>治疗费</t>
  </si>
  <si>
    <t>肠道菌群移植费</t>
  </si>
  <si>
    <t>收集并检测供者肠道样本制备菌液或菌制成品，通过消化道植入患者肠道。</t>
  </si>
  <si>
    <t>所定价格涵盖准备、供体筛查、采集、采集物检测、分离、制备、保存、植入、处理用物等步骤所需的人力资源和基本物质资源消耗。</t>
  </si>
  <si>
    <t>需胃肠道内镜或置管辅助完成移植的，可收取“内镜检查”及“胃肠道置管”费用。</t>
  </si>
  <si>
    <t>腹水回输治疗费</t>
  </si>
  <si>
    <t>收集腹水，处理后回输患者进行治疗。</t>
  </si>
  <si>
    <t>所定价格涵盖准备、穿刺、置管、引流采集、过滤、回输、处理用物等步骤所需的人力资源和基本物质资源消耗。</t>
  </si>
  <si>
    <t>01胸水回输治疗</t>
  </si>
  <si>
    <t>腹水回输治疗费-胸水回输治疗（扩展）</t>
  </si>
  <si>
    <t>肠异位灌注整复费</t>
  </si>
  <si>
    <t>通过灌注复位肠套叠、肠扭转等各类异位情况。</t>
  </si>
  <si>
    <t>所定价格涵盖设备准备、灌注、观察、复位、处理用物等步骤所需的人力资源和基本物质资源消耗。（不含内镜操作）</t>
  </si>
  <si>
    <t>01胃异位整复</t>
  </si>
  <si>
    <t>肠异位灌注整复费-胃异位整复（扩展）</t>
  </si>
  <si>
    <t>胶囊内镜检查费（非操控）</t>
  </si>
  <si>
    <t>各类胶囊内镜借助消化道自身蠕动，无需外界干预，自然通过消化道完成检查。</t>
  </si>
  <si>
    <t>所定价格涵盖准备、指导吞服胶囊内镜、收集影像信息、出具报告、处理用物等步骤所需的人力资源和基本物质资源消耗。</t>
  </si>
  <si>
    <t>胶囊内镜检查费（受操控）</t>
  </si>
  <si>
    <t>医务人员以磁控等方式操作胶囊内镜，使其在受操控下通过消化道，实现定向定位检查。</t>
  </si>
  <si>
    <t>所定价格涵盖准备、指导吞服胶囊内镜、操控、收集影像信息、出具报告、处理用物等步骤所需的人力资源和基本物质资源消耗。</t>
  </si>
  <si>
    <t>上消化道内镜检查费（常规）</t>
  </si>
  <si>
    <t>通过消化道内镜观察和诊断上消化道的疾病。</t>
  </si>
  <si>
    <t>所定价格涵盖设备准备、体位摆放、入镜、观察、图像采集、撤镜、出具报告、处理用物等步骤所需的人力资源和基本物质资源消耗。</t>
  </si>
  <si>
    <t>01单气囊小肠镜
02双气囊小肠镜
03胆/胰管内镜检查
04胆/胰管内镜子镜检查
11放大/染色检查</t>
  </si>
  <si>
    <r>
      <rPr>
        <sz val="14"/>
        <rFont val="宋体"/>
        <charset val="134"/>
      </rPr>
      <t xml:space="preserve">1.单次入路检查经过多个部位的，以最终到达的部位计费1次。
2.同时行放大、染色检查仅计费1次。
3.“经皮经肝胆道镜检查”按“胆/胰管内镜检查”收费。
</t>
    </r>
    <r>
      <rPr>
        <sz val="14"/>
        <color rgb="FFFF0000"/>
        <rFont val="宋体"/>
        <charset val="134"/>
      </rPr>
      <t>4.硬性食管镜检查减收141元。
5.电子食管镜检查减收70元。</t>
    </r>
  </si>
  <si>
    <t>上消化道内镜检查费（常规）-单气囊小肠镜（加收）</t>
  </si>
  <si>
    <t>上消化道内镜检查费（常规）-双气囊小肠镜（加收）</t>
  </si>
  <si>
    <t>上消化道内镜检查费（常规）-胆/胰管内镜检查（加收）</t>
  </si>
  <si>
    <t>上消化道内镜检查费（常规）-胆/胰管内镜子镜检查（加收）</t>
  </si>
  <si>
    <t>上消化道内镜检查费（常规）-放大/染色检查（加收）</t>
  </si>
  <si>
    <t>下消化道内镜检查费（常规）</t>
  </si>
  <si>
    <t>通过消化道内镜观察和诊断下消化道的疾病。</t>
  </si>
  <si>
    <t>01单气囊小肠镜
02双气囊小肠镜
11放大/染色检查</t>
  </si>
  <si>
    <r>
      <rPr>
        <sz val="14"/>
        <rFont val="宋体"/>
        <charset val="134"/>
      </rPr>
      <t xml:space="preserve">1.单次入路检查经过多个部位的，以最终到达的部位计费1次。
2.同时行放大、染色检查仅计费1次。
</t>
    </r>
    <r>
      <rPr>
        <sz val="14"/>
        <color rgb="FFFF0000"/>
        <rFont val="宋体"/>
        <charset val="134"/>
      </rPr>
      <t>3.直肠镜检查减收243元。
4.电子乙状结肠镜检查减收161元。</t>
    </r>
  </si>
  <si>
    <t>下消化道内镜检查费（常规）-单气囊小肠镜（加收）</t>
  </si>
  <si>
    <t>下消化道内镜检查费（常规）-双气囊小肠镜（加收）</t>
  </si>
  <si>
    <t>下消化道内镜检查费（常规）-放大/染色检查（加收）</t>
  </si>
  <si>
    <t>上消化道内镜检查费（超声内镜）</t>
  </si>
  <si>
    <t>通过微探头、环扫 、线阵式等不同消化道超声内镜观察和诊断疾病。</t>
  </si>
  <si>
    <t>01胆/胰超声内镜检查</t>
  </si>
  <si>
    <t>单次入路检查经过多个部位的，以最终到达的部位计费1次。</t>
  </si>
  <si>
    <t>上消化道内镜检查费（超声内镜）-胆/胰超声内镜检查（加收）</t>
  </si>
  <si>
    <t>下消化道内镜检查费（超声内镜）</t>
  </si>
  <si>
    <t>上消化道内镜检查费（共聚焦激光显微内镜）</t>
  </si>
  <si>
    <t>通过共聚焦激光显微内镜观察和诊断上消化道的疾病。</t>
  </si>
  <si>
    <t>所定价格涵盖设备准备、体位摆放、应用对比剂（静脉或喷涂）、入镜、观察、图像采集、撤镜、处理用物等步骤所需的人力资源和基本物质资源消耗。</t>
  </si>
  <si>
    <t>1.单次入路检查经过多个部位的，以最终到达的部位计费1次。
2.超声内镜引导针基共聚焦激光显微内镜行胆/胰检查时，可收取“上消化道内镜检查费（超声内镜）-胆/胰超声内镜检查（加收）”及“上消化道内镜检查费（共聚焦激光显微内镜）”。</t>
  </si>
  <si>
    <t>下消化道内镜检查费（共聚焦激光显微内镜）</t>
  </si>
  <si>
    <t>通过共聚焦激光显微内镜观察和诊断下消化道的疾病。</t>
  </si>
  <si>
    <t>无创逆行胰胆管造影费</t>
  </si>
  <si>
    <t>通过无创操作，将导管插入胆管和（或）胰管内进行造影。</t>
  </si>
  <si>
    <t>所定价格涵盖准备、置管、注入对比剂、摄取成像、撤除、出具报告、数字影像处理与上传存储（含数字方式）、处理用物等步骤所需的人力资源、设备运转成本和基本物质资源消耗。（不含内镜检查）</t>
  </si>
  <si>
    <t>经皮经肝胆管造影费</t>
  </si>
  <si>
    <t xml:space="preserve">通过经皮经肝穿刺胆管造影。  </t>
  </si>
  <si>
    <t>所定价格涵盖准备、穿刺、置管、注入对比剂、摄取成像、撤除、出具报告、数字影像处理与上传存储（含数字方式）、处理用物等步骤所需的人力资源、设备运转成本和基本物质资源消耗。</t>
  </si>
  <si>
    <t>经皮经肝穿刺胆管外引流费</t>
  </si>
  <si>
    <t>经皮经肝穿刺胆管并置入引流管，实现外引流。</t>
  </si>
  <si>
    <t>所定价格涵盖设备准备、体位摆放、穿刺、观察、必要时扩张、置管、引流、处理用物等步骤所需的人力资源、设备运转成本和基本物质资源消耗。 （不含内镜检查和经皮经肝胆管造影）</t>
  </si>
  <si>
    <t>01经皮经肝穿刺胆囊外引流费</t>
  </si>
  <si>
    <t>经皮经肝穿刺胆管外引流费-经皮经肝穿刺胆囊外引流费（扩展）</t>
  </si>
  <si>
    <t>经皮经肝穿刺胆管内引流费</t>
  </si>
  <si>
    <t>通过经皮经肝穿刺进入胆管通路，实现内引流。</t>
  </si>
  <si>
    <t>01经皮经肝穿刺胆囊内引流费</t>
  </si>
  <si>
    <t>经皮经肝穿刺胆管内引流费-经皮经肝穿刺胆囊内引流费（扩展）</t>
  </si>
  <si>
    <t>手术费</t>
  </si>
  <si>
    <t>无创胆管外引流费</t>
  </si>
  <si>
    <t>通过无创方式在胆管内放置引流管使胆汁引流至体外。</t>
  </si>
  <si>
    <t>所定价格涵盖设备准备、体位摆放、观察、置管、引流、处理用物等步骤所需的人力资源、设备运转成本和基本物质资源消耗。（不含内镜检查及无创逆行胰胆管造影）</t>
  </si>
  <si>
    <t>01内穿刺引流</t>
  </si>
  <si>
    <t>01无创胰管外引流</t>
  </si>
  <si>
    <t>无创胆管外引流费-儿童（加收）</t>
  </si>
  <si>
    <t>无创胆管外引流费-内穿刺引流（加收）</t>
  </si>
  <si>
    <t>无创胆管外引流费-无创胰管外引流（扩展）</t>
  </si>
  <si>
    <t>无创胆管内引流费</t>
  </si>
  <si>
    <t>通过无创方式在胆管内放置引流管使胆汁引流至体内。</t>
  </si>
  <si>
    <t>01无创胰管内引流</t>
  </si>
  <si>
    <t>无创胆管内引流费-儿童（加收）</t>
  </si>
  <si>
    <t>无创胆管内引流费-内穿刺引流（加收）</t>
  </si>
  <si>
    <t>无创胆管内引流费-无创胰管内引流（扩展）</t>
  </si>
  <si>
    <t>腹腔脏器穿刺治疗费（常规）</t>
  </si>
  <si>
    <t>行腹腔脏器穿刺，对病灶组织进行注射、冲洗、引流等常规治疗。</t>
  </si>
  <si>
    <t>所定价格涵盖定位、消毒、穿刺、注射、冲洗、引流、记录、处理用物等所需的人力资源和基本物质资源消耗。</t>
  </si>
  <si>
    <t>1.同一治疗位置行多种治疗方式只可收取一次。
2.胆管、胰管引流按相关项目收费。</t>
  </si>
  <si>
    <t>腹腔脏器穿刺治疗费（特殊）</t>
  </si>
  <si>
    <t>行腹腔脏器穿刺，对病灶组织进行射频、微波、激光、冷冻、电凝、脉冲等各种特殊治疗。</t>
  </si>
  <si>
    <t>所定价格涵盖定位、消毒、穿刺、治疗、处理用物等步骤所需的人力资源、设备运转成本和基本物质资源消耗。</t>
  </si>
  <si>
    <t>1.同一治疗位置使用多种能量源只可收取一次。
2.针对同一目的，常规治疗转特殊治疗，按照“腹腔脏器穿刺治疗费（特殊）”收费。</t>
  </si>
  <si>
    <t>消化内镜治疗费（常规）</t>
  </si>
  <si>
    <t>通过消化内镜对消化系统病灶行注射、引流、止血、冲洗等常规治疗。</t>
  </si>
  <si>
    <t>所定价格涵盖准备、镜下治疗、处理用物等步骤所需的人力资源和基本物质资源消耗。（不含内镜检查）</t>
  </si>
  <si>
    <t>1.同一治疗位置行多种治疗方式只可收取一次。
2.涉及消化道静脉曲张治疗按照“消化道静脉曲张治疗费”收取。
3.胆管、胰管引流按相关项目收费。
4.不同入路治疗可分别收费。</t>
  </si>
  <si>
    <t>消化内镜治疗费（特殊）</t>
  </si>
  <si>
    <t>通过消化内镜对消化系统病灶行射频、微波、激光、圈套、套扎、冷冻、电凝、脉冲等各种特殊治疗。</t>
  </si>
  <si>
    <t>所定价格涵盖设备准备、体位摆放、镜下治疗、处理用物等步骤所需的人力资源、设备运转成本和基本物质资源消耗。（不含内镜检查）</t>
  </si>
  <si>
    <t>1.同一治疗位置使用多种能量源只可收取一次。
2.针对同一目的，常规治疗转特殊治疗，按照“消化内镜治疗费（特殊）”收费。
3.涉及息肉治疗按照“无创消化道息肉去除费”或“无创消化道病变切除费”收取。
4.涉及消化道静脉曲张治疗按照“消化道静脉曲张治疗费”收取。
5.不同入路治疗可分别收费。</t>
  </si>
  <si>
    <t>无创消化道静脉曲张治疗费</t>
  </si>
  <si>
    <t>通过无创方式，利用硬化、组织粘合、套扎等手段治疗消化道静脉曲张。</t>
  </si>
  <si>
    <t>所定价格涵盖准备、治疗、处理用物等步骤所需的人力资源和基本物质资源消耗。（不含内镜检查）</t>
  </si>
  <si>
    <t>治疗消化道静脉曲张使用多种治疗方式只可收取1次。</t>
  </si>
  <si>
    <t>无创消化道静脉曲张治疗费-儿童（加收）</t>
  </si>
  <si>
    <t>无创消化道息肉去除费</t>
  </si>
  <si>
    <t>通过无创方式，运用切除、钳除、圈套、激光、微波、电凝、冷冻、电切等各种手段去除消化道粘膜表面息肉。</t>
  </si>
  <si>
    <t>所定价格涵盖设备准备、体位摆放、镜下祛除、创面处理、处理用物等步骤所需的人力资源、设备运转成本和基本物质资源消耗。（不含内镜检查）</t>
  </si>
  <si>
    <t>部位/次</t>
  </si>
  <si>
    <r>
      <t>“次”指息肉数小于等于3个，每增加1个按2</t>
    </r>
    <r>
      <rPr>
        <sz val="14"/>
        <color rgb="FFFF0000"/>
        <rFont val="宋体"/>
        <charset val="134"/>
      </rPr>
      <t>0%</t>
    </r>
    <r>
      <rPr>
        <sz val="14"/>
        <rFont val="宋体"/>
        <charset val="134"/>
      </rPr>
      <t>加收，最高加收</t>
    </r>
    <r>
      <rPr>
        <sz val="14"/>
        <color rgb="FFFF0000"/>
        <rFont val="宋体"/>
        <charset val="134"/>
      </rPr>
      <t>100%作</t>
    </r>
    <r>
      <rPr>
        <sz val="14"/>
        <rFont val="宋体"/>
        <charset val="134"/>
      </rPr>
      <t>为封顶线。</t>
    </r>
  </si>
  <si>
    <t>无创消化道息肉去除费-儿童（加收）</t>
  </si>
  <si>
    <t>无创消化道病变切除费</t>
  </si>
  <si>
    <t>通过无创方式切除消化道黏膜层、黏膜下层或更深层的病变。</t>
  </si>
  <si>
    <t>所定价格涵盖准备、观察、黏膜剥离、切除、创面处理、处理用物等步骤所需的人力资源和基本物质资源消耗。（不含内镜检查）</t>
  </si>
  <si>
    <t>01黏膜下隧道病变切除</t>
  </si>
  <si>
    <r>
      <rPr>
        <sz val="14"/>
        <rFont val="宋体"/>
        <charset val="134"/>
      </rPr>
      <t>同一部位的多发病灶可按</t>
    </r>
    <r>
      <rPr>
        <sz val="14"/>
        <color rgb="FFFF0000"/>
        <rFont val="宋体"/>
        <charset val="134"/>
      </rPr>
      <t>50%</t>
    </r>
    <r>
      <rPr>
        <sz val="14"/>
        <rFont val="宋体"/>
        <charset val="134"/>
      </rPr>
      <t>加收。</t>
    </r>
  </si>
  <si>
    <t>无创消化道病变切除费-儿童（加收）</t>
  </si>
  <si>
    <t>黏膜下隧道病变切除（加收）</t>
  </si>
  <si>
    <t>无创消化道缺损闭合费</t>
  </si>
  <si>
    <t>通过无创方式修补闭合消化道缺损。</t>
  </si>
  <si>
    <t>所定价格涵盖准备、观察、修补闭合、创面处理、处理用物等步骤所需的人力资源和基本物质资源消耗。（不含内镜检查）</t>
  </si>
  <si>
    <t>无创消化道缺损闭合费-儿童（加收）</t>
  </si>
  <si>
    <t>无创消化道异物取出费</t>
  </si>
  <si>
    <t>通过无创方式取出消化道异物。</t>
  </si>
  <si>
    <t>所定价格涵盖准备、观察、异物取出、处理用物，必要时切开等步骤所需的人力资源和基本物质资源消耗。（不含内镜检查）</t>
  </si>
  <si>
    <t>01异物直径大于5cm</t>
  </si>
  <si>
    <t>部位</t>
  </si>
  <si>
    <t>同一治疗部位只能收取1次费用。</t>
  </si>
  <si>
    <t>无创消化道异物取出费-儿童（加收）</t>
  </si>
  <si>
    <t>无创消化道异物取出费-异物直径大于5cm（加收）</t>
  </si>
  <si>
    <t>无创消化道扩张费</t>
  </si>
  <si>
    <t>通过无创方式利用球囊等对消化道狭窄进行扩张。</t>
  </si>
  <si>
    <t>所定价格涵盖准备、观察、狭部扩张、处理用物等步骤所需的人力资源和基本物质资源消耗。（不含内镜检查）</t>
  </si>
  <si>
    <t>01胆管扩张
11胰管扩张
21胆囊扩张</t>
  </si>
  <si>
    <t>无创消化道扩张费-儿童（加收）</t>
  </si>
  <si>
    <t>无创消化道扩张费-胆管扩张（加收）</t>
  </si>
  <si>
    <t>无创消化道扩张费-胰管扩张（加收）</t>
  </si>
  <si>
    <t>无创消化道扩张费-胆囊扩张（加收）</t>
  </si>
  <si>
    <t>无创消化道支架置入费</t>
  </si>
  <si>
    <t>通过无创方式在消化道置入支架。</t>
  </si>
  <si>
    <t>所定价格涵盖准备、观察、必要时狭部扩张、支架置入、处理用物等步骤所需的人力资源和基本物质资源消耗。（不含内镜检查）</t>
  </si>
  <si>
    <t>01胆管支架置入
11胰管支架置入
21胆囊支架置入</t>
  </si>
  <si>
    <t>1.同一治疗部位只能收取1次费用。
2.含无创消化道扩张费。</t>
  </si>
  <si>
    <t>无创消化道支架置入费-儿童（加收）</t>
  </si>
  <si>
    <t>无创消化道支架置入费-胆管支架置入（加收）</t>
  </si>
  <si>
    <t>无创消化道支架置入费-胰管支架置入（加收）</t>
  </si>
  <si>
    <t>无创消化道支架置入费-胆囊支架置入（加收）</t>
  </si>
  <si>
    <t>无创消化道支架取出费</t>
  </si>
  <si>
    <t>通过无创方式自消化道取出支架。</t>
  </si>
  <si>
    <t>所定价格涵盖准备、观察、支架取出、处理用物等步骤所需的人力资源和基本物质资源消耗。（不含内镜检查）</t>
  </si>
  <si>
    <t>01经皮穿刺支架取出</t>
  </si>
  <si>
    <t>无创消化道支架取出费-儿童（加收）</t>
  </si>
  <si>
    <t>无创消化道支架取出费-经皮穿刺支架取出（扩展）</t>
  </si>
  <si>
    <t>无创消化道狭窄切开费</t>
  </si>
  <si>
    <t>通过无创方式进入消化道切开狭窄部位。</t>
  </si>
  <si>
    <t>所定价格涵盖准备、观察、切开、处理用物等步骤所需的人力资源和基本物质资源消耗。（不含内镜检查）</t>
  </si>
  <si>
    <t>无创消化道狭窄切开费-儿童（加收）</t>
  </si>
  <si>
    <t>无创胆管结石取出费</t>
  </si>
  <si>
    <t>通过无创方式将胆管内结石取出。</t>
  </si>
  <si>
    <t>所定价格涵盖设备准备、体位摆放、观察、体内碎石、取石、处理用物等步骤所需的人力资源、设备运转成本与基本物质资源消耗。（不含内镜检查、无创逆行胰胆管造影、无创消化道肌切开）</t>
  </si>
  <si>
    <t>01无创胰管取石</t>
  </si>
  <si>
    <t>无创胆管结石取出费-儿童（加收）</t>
  </si>
  <si>
    <t>无创胆管结石取出费-无创胰管取石（扩展）</t>
  </si>
  <si>
    <t>无创保胆取石费</t>
  </si>
  <si>
    <t>通过无创方式将胆囊内结石取出。</t>
  </si>
  <si>
    <t>所定价格涵盖设备准备、体位摆放、观察、体内碎石、取石、处理用物等步骤所需的人力资源、设备运转成本与基本物质资源消耗。（不含内镜检查与无创逆行胰胆管造影）</t>
  </si>
  <si>
    <t>无创保胆取石费-儿童（加收）</t>
  </si>
  <si>
    <t>经皮穿刺胆囊碎石取石费</t>
  </si>
  <si>
    <t>通过经皮穿刺进入胆囊碎石后并取出。</t>
  </si>
  <si>
    <t>所定价格涵盖设备准备、体位摆放、穿刺、观察、体内碎石、取石、置管引流、处理用物等步骤所需的人力资源、设备运转成本与基本物质资源消耗。 （不含内镜检查）</t>
  </si>
  <si>
    <t>01经皮穿刺胆管碎石取石费</t>
  </si>
  <si>
    <t>经皮穿刺胆囊碎石取石费-儿童（加收）</t>
  </si>
  <si>
    <t>经皮穿刺胆囊碎石取石费-经皮穿刺胆管碎石取石费（扩展）</t>
  </si>
  <si>
    <t>无创消化道肌切开费</t>
  </si>
  <si>
    <t>通过无创方式进入消化道切开括约肌等肌肉。</t>
  </si>
  <si>
    <t>无创消化道肌切开费-儿童（加收）</t>
  </si>
  <si>
    <t>无创消化道造瘘/口置管费</t>
  </si>
  <si>
    <t>通过无创方式进入消化道，在消化道造口并置入营养管。</t>
  </si>
  <si>
    <t>所定价格涵盖准备、观察、穿刺、置管、固定、处理用物等步骤所需的人力资源和基本物质资源消耗。（不含内镜检查）</t>
  </si>
  <si>
    <t>无创消化道造瘘/口置管费-儿童（加收）</t>
  </si>
  <si>
    <t>无创消化道造瘘/口管取出费</t>
  </si>
  <si>
    <t>通过无创方式进入消化道，取出置入的营养管。</t>
  </si>
  <si>
    <t>所定价格涵盖准备、观察、取出、处理用物等步骤所需的人力资源和基本物质资源消耗。（不含内镜检查）</t>
  </si>
  <si>
    <t>01无创消化道造瘘/口管调整</t>
  </si>
  <si>
    <t>无创消化道造瘘/口管取出费-儿童（加收）</t>
  </si>
  <si>
    <t>无创消化道造瘘/口管取出费-无创消化道造瘘/口管调整（扩展）</t>
  </si>
  <si>
    <t>无创消化道置管更换费</t>
  </si>
  <si>
    <t>通过无创方式进入消化道，置换消化道造瘘/口管。</t>
  </si>
  <si>
    <t>所定价格涵盖准备、观察、拔管、置新管、固定、处理用物等步骤所需的人力资源和基本物质资源消耗。（不含内镜检查）</t>
  </si>
  <si>
    <t>无创消化道置管更换费-儿童（加收）</t>
  </si>
  <si>
    <t>无创胃空肠吻合费</t>
  </si>
  <si>
    <t>通过无创方式进入消化道，建立胃与空肠之间的通路。</t>
  </si>
  <si>
    <t>所定价格涵盖准备、观察、穿刺、吻合 、固定、处理用物等步骤所需的人力资源和基本物质资源消耗。（不含内镜检查）</t>
  </si>
  <si>
    <t>无创胃空肠吻合费-儿童（加收）</t>
  </si>
  <si>
    <t>食管病变切除费</t>
  </si>
  <si>
    <t>通过手术切除食管病变。</t>
  </si>
  <si>
    <t>所定价格涵盖手术计划、术区准备、消毒、切开、探查、切除、缝合、处理用物等步骤所需的人力资源和基本物质资源消耗。</t>
  </si>
  <si>
    <t>01多病变切除</t>
  </si>
  <si>
    <t>食管病变切除费-儿童（加收）</t>
  </si>
  <si>
    <t>食管病变切除费-多病变切除（加收）</t>
  </si>
  <si>
    <t>食管部分切除费</t>
  </si>
  <si>
    <t>通过手术切除部分食管组织（含部分胃组织）。</t>
  </si>
  <si>
    <t>所定价格涵盖手术计划、术区准备、消毒、切开、探查、切除、吻合、缝合、处理用物等步骤所需的人力资源和基本物质资源消耗。</t>
  </si>
  <si>
    <t>01恶性肿瘤切除
11胃/肠代食管吻合</t>
  </si>
  <si>
    <t>食管部分切除费-儿童（加收）</t>
  </si>
  <si>
    <t>食管部分切除费-恶性肿瘤切除（加收）</t>
  </si>
  <si>
    <t>食管部分切除费-胃/肠代食管吻合（加收）</t>
  </si>
  <si>
    <t>食管全切除费</t>
  </si>
  <si>
    <t>通过手术切除全部食管组织（含部分胃组织）。</t>
  </si>
  <si>
    <t>01恶性肿瘤扩大根治性切除
11胃/肠代食管吻合</t>
  </si>
  <si>
    <t>本项目中的“恶性肿瘤扩大根治性切除”指联合多脏器切除，且不含淋巴结清扫。</t>
  </si>
  <si>
    <t>食管全切除费-儿童（加收）</t>
  </si>
  <si>
    <t>食管全切除费-恶性肿瘤扩大根治性切除（加收）</t>
  </si>
  <si>
    <t>食管全切除费-胃/肠代食管吻合（加收）</t>
  </si>
  <si>
    <t>食管切开异物取出费</t>
  </si>
  <si>
    <t>通过手术取出食管异物。</t>
  </si>
  <si>
    <t>所定价格涵盖手术计划、术区准备、消毒、切开、探查、异物取出、缝合、处理用物等步骤所需的人力资源和基本物质资源消耗。</t>
  </si>
  <si>
    <t>食管切开异物取出费-儿童（加收）</t>
  </si>
  <si>
    <t>食管狭窄成形费</t>
  </si>
  <si>
    <t>通过手术修复狭窄/闭锁食管。</t>
  </si>
  <si>
    <t>所定价格涵盖手术计划、术区准备、消毒、切开、探查、成形、缝合、处理用物等步骤所需的人力资源和基本物质资源消耗。</t>
  </si>
  <si>
    <t>食管狭窄成形费-儿童（加收）</t>
  </si>
  <si>
    <t>食管造瘘/口费</t>
  </si>
  <si>
    <t>通过手术对食管造瘘/口。</t>
  </si>
  <si>
    <t>所定价格涵盖手术计划、术区准备、消毒、切开、探查、造口、缝合、处理用物等步骤所需的人力资源和基本物质资源消耗。</t>
  </si>
  <si>
    <t>食管造瘘/口费-儿童（加收）</t>
  </si>
  <si>
    <t>食管修补费</t>
  </si>
  <si>
    <t>通过手术修补破裂的食管。</t>
  </si>
  <si>
    <t>所定价格涵盖手术计划、术区准备、消毒、切开、探查、修补、缝合、处理用物等步骤所需的人力资源和基本物质资源消耗。</t>
  </si>
  <si>
    <t>01多部位修补</t>
  </si>
  <si>
    <t>本项目中的“次”指：2处以下部位修补，3处及3处以上修补按“多部位修补”加收。</t>
  </si>
  <si>
    <t>食管修补费-儿童（加收）</t>
  </si>
  <si>
    <t>食管修补费-多部位修补（加收）</t>
  </si>
  <si>
    <t>胃部分切除费</t>
  </si>
  <si>
    <t>通过手术切除部分胃组织。</t>
  </si>
  <si>
    <t>所定价格涵盖手术计划、术区准备、消毒、切开、探查、分离、切除、吻合、冲洗、止血、引流、缝合、处理用物等步骤所需的人力资源和基本物质资源消耗。</t>
  </si>
  <si>
    <t>01多病变切除
11病变累及贲门</t>
  </si>
  <si>
    <t>胃部分切除费-儿童（加收）</t>
  </si>
  <si>
    <t>多病变切除（加收）</t>
  </si>
  <si>
    <t>变累及贲门（加收）</t>
  </si>
  <si>
    <t>胃大部切除费</t>
  </si>
  <si>
    <t>通过手术切除大部分胃组织。</t>
  </si>
  <si>
    <t>01恶性肿瘤扩大根治性切除
11近端胃大部切除</t>
  </si>
  <si>
    <t>胃大部切除费-儿童（加收）</t>
  </si>
  <si>
    <t>胃大部切除费-恶性肿瘤扩大根治性切除（加收）</t>
  </si>
  <si>
    <t>胃大部切除费-近端胃大部切除（加收）</t>
  </si>
  <si>
    <t>胃全切除费</t>
  </si>
  <si>
    <t>通过手术切除全胃。</t>
  </si>
  <si>
    <t>01恶性肿瘤扩大根治性切除</t>
  </si>
  <si>
    <t>胃全切除费-儿童（加收）</t>
  </si>
  <si>
    <t>胃全切除费-恶性肿瘤扩大根治性切除（加收）</t>
  </si>
  <si>
    <t>胃减容费</t>
  </si>
  <si>
    <t>通过手术缩小胃容量。</t>
  </si>
  <si>
    <t>所定价格涵盖手术计划、术区准备、消毒、切开、探查、分离、切除、折叠、成形、冲洗、止血、引流、缝合、处理用物，必要时行抗返流操作等步骤所需的人力资源和基本物质资源消耗。</t>
  </si>
  <si>
    <t>不可与“胃部分切除费、胃大部切除费”同时收取。</t>
  </si>
  <si>
    <t>胃减容费-儿童（加收）</t>
  </si>
  <si>
    <t>胃肠括约肌成形费</t>
  </si>
  <si>
    <t>通过手术修复胃肠道括约肌。</t>
  </si>
  <si>
    <t>所定价格涵盖手术计划、术区准备、消毒、切开、探查、分离、切除、成形、冲洗、止血、引流、缝合、处理用物，必要时行抗返流操作等步骤所需的人力资源和基本物质资源消耗。</t>
  </si>
  <si>
    <t>胃肠括约肌成形费-儿童（加收）</t>
  </si>
  <si>
    <t>胃切开异物取出费</t>
  </si>
  <si>
    <t>通过手术切开胃取出异物。</t>
  </si>
  <si>
    <t>所定价格涵盖手术计划、术区准备、消毒、切开、探查、异物取出、冲洗、止血、引流、缝合、处理用物等步骤所需的人力资源和基本物质资源消耗。</t>
  </si>
  <si>
    <t>胃切开异物取出费-儿童（加收）</t>
  </si>
  <si>
    <t>胃修补费</t>
  </si>
  <si>
    <t>通过手术修补胃穿孔等损伤。</t>
  </si>
  <si>
    <t>所定价格涵盖手术计划、术区准备、消毒、切开、探查、分离、修复、冲洗、止血、引流、缝合、处理用物等步骤所需的人力资源和基本物质资源消耗。</t>
  </si>
  <si>
    <t>胃修补费-儿童（加收）</t>
  </si>
  <si>
    <t>胃修补费-多部位修补（加收）</t>
  </si>
  <si>
    <t>胃肠灌注造瘘/口费</t>
  </si>
  <si>
    <t>通过手术在胃肠部造瘘/口，用于后续胃肠灌注。</t>
  </si>
  <si>
    <t>所定价格涵盖手术计划、术区准备、消毒、切开、探查、分离、置管、固定、冲洗、止血、引流、缝合、处理用物等步骤所需的人力资源和基本物质资源消耗。</t>
  </si>
  <si>
    <t>胃肠灌注造瘘/口费-儿童（加收）</t>
  </si>
  <si>
    <t>消化道转流费（常规）</t>
  </si>
  <si>
    <t>通过手术重新连接吻合消化道，实现消化道重建。</t>
  </si>
  <si>
    <t>所定价格涵盖手术计划、术区准备、消毒、切开、探查、分离、缝合重建、冲洗、止血、引流、缝合、处理用物，必要时造瘘等步骤所需的人力资源和基本物质资源消耗。</t>
  </si>
  <si>
    <t>不与其他含吻合步骤手术同时收取。</t>
  </si>
  <si>
    <t>消化道转流费（常规）-儿童（加收）</t>
  </si>
  <si>
    <t>消化道转流费（复杂）</t>
  </si>
  <si>
    <t>通过手术重新连接吻合消化道，实现复杂情况消化道重建。</t>
  </si>
  <si>
    <t>1.本项目中“复杂”指：胆肠吻合、胆胰转流、胰肠吻合、多吻合口的情况。
2.不与其他含吻合步骤手术同时收取。</t>
  </si>
  <si>
    <t>消化道转流费（复杂）-儿童（加收）</t>
  </si>
  <si>
    <t>小肠部分切除费</t>
  </si>
  <si>
    <t>通过手术切除部分小肠组织。</t>
  </si>
  <si>
    <t>01恶性肿瘤切除
11两个及以上肠段切除</t>
  </si>
  <si>
    <t>小肠部分切除费-儿童（加收）</t>
  </si>
  <si>
    <t>小肠部分切除费-恶性肿瘤切除（加收）</t>
  </si>
  <si>
    <t>小肠部分切除费-两个及以上肠段切除（加收）</t>
  </si>
  <si>
    <t>肠修补费</t>
  </si>
  <si>
    <t>通过手术修补肠穿孔等损伤。</t>
  </si>
  <si>
    <t>肠修补费-儿童（加收）</t>
  </si>
  <si>
    <t>肠修补费-多部位修补（加收）</t>
  </si>
  <si>
    <t>肠道狭窄成形费</t>
  </si>
  <si>
    <t>通过手术修复狭窄肠道。</t>
  </si>
  <si>
    <t>所定价格涵盖手术计划、术区准备、消毒、切开、探查、分离、切除、修复、成形、吻合、冲洗、止血、引流、缝合、处理用物等步骤所需的人力资源和基本物质资源消耗。</t>
  </si>
  <si>
    <t>01肠道闭锁成形
11两处及以上肠道狭窄成形</t>
  </si>
  <si>
    <t>肠道狭窄成形费-儿童（加收）</t>
  </si>
  <si>
    <t>肠道狭窄成形费-肠道闭锁成形（加收）</t>
  </si>
  <si>
    <t>肠道狭窄成形费-两处及以上肠道狭窄成形（加收）</t>
  </si>
  <si>
    <t>肠管延长费</t>
  </si>
  <si>
    <t>通过手术增加肠管的有效长度。</t>
  </si>
  <si>
    <t>肠管延长费-儿童（加收）</t>
  </si>
  <si>
    <t>肠粘连松解费（常规）</t>
  </si>
  <si>
    <t>通过手术对肠道粘连进行松解。</t>
  </si>
  <si>
    <t>所定价格涵盖手术计划、术区准备、消毒、切开、探查、分离、肠道粘连松解、排列、冲洗、止血、引流、缝合、处理用物等步骤所需的人力资源和基本物质资源消耗。</t>
  </si>
  <si>
    <t>仅限单纯肠粘连松解收取，不与其他腹部手术同时收取。</t>
  </si>
  <si>
    <t>肠粘连松解费（常规）-儿童（加收）</t>
  </si>
  <si>
    <t>肠粘连松解费（复杂）</t>
  </si>
  <si>
    <t>通过手术对复杂情况下的肠道粘连进行松解。</t>
  </si>
  <si>
    <t>本项目中的“复杂”指：既往接受腹部手术情况。</t>
  </si>
  <si>
    <t>肠粘连松解费（复杂）-儿童（加收）</t>
  </si>
  <si>
    <t>肠复位费</t>
  </si>
  <si>
    <t>通过手术对肠进行复位。</t>
  </si>
  <si>
    <t>所定价格涵盖手术计划、术区准备、消毒、切开、探查、分离、复位、固定、冲洗、止血、引流、缝合、处理用物等步骤所需的人力资源和基本物质资源消耗。</t>
  </si>
  <si>
    <t>01肠旋转不良矫治</t>
  </si>
  <si>
    <t>01胃复位</t>
  </si>
  <si>
    <t>1.不含肠切除。
2.仅限胃/肠扭转、肠套叠等情况手术复位使用。</t>
  </si>
  <si>
    <t>肠复位费-儿童（加收）</t>
  </si>
  <si>
    <t>肠复位费-肠旋转不良矫治（加收）</t>
  </si>
  <si>
    <t>肠复位费-胃复位（扩展）</t>
  </si>
  <si>
    <t>腹腔探查费</t>
  </si>
  <si>
    <t>通过手术探查腹腔。</t>
  </si>
  <si>
    <t>所定价格涵盖手术计划、术区准备、消毒、切开、探查、缝合、处理用物等步骤所需的人力资源和基本物质资源消耗。</t>
  </si>
  <si>
    <t>1.不与相关腹腔手术同时收费。
2.术后腹腔内出血、脓/血肿行手术探查及处理适用本项目收费。</t>
  </si>
  <si>
    <t>腹腔探查费-儿童（加收）</t>
  </si>
  <si>
    <t>阑尾切除费</t>
  </si>
  <si>
    <t>通过手术切除阑尾。</t>
  </si>
  <si>
    <t>所定价格涵盖手术计划、术区准备、消毒、切开、探查、分离、切除、冲洗、止血、引流、缝合、处理用物等步骤所需的人力资源和基本物质资源消耗。</t>
  </si>
  <si>
    <t>01穿孔/坏疽阑尾</t>
  </si>
  <si>
    <t>阑尾切除费-儿童（加收）</t>
  </si>
  <si>
    <t>阑尾切除费-穿孔/坏疽阑尾（加收）</t>
  </si>
  <si>
    <t>结肠部分切除费</t>
  </si>
  <si>
    <t>通过手术切除部分结肠。</t>
  </si>
  <si>
    <t>所定价格涵盖手术计划、术区准备、消毒、切开、探查、分离、切除、必要时吻合、止血、缝合、处理用物等步骤所需的人力资源和基本物质资源消耗。</t>
  </si>
  <si>
    <t>01恶性肿瘤切除
02恶性肿瘤扩大根治性切除
11两个及以上肠段切除</t>
  </si>
  <si>
    <t>结肠部分切除费-儿童（加收）</t>
  </si>
  <si>
    <t>结肠部分切除费-恶性肿瘤切除（加收）</t>
  </si>
  <si>
    <t>结肠部分切除费-恶性肿瘤扩大根治性切除（加收）</t>
  </si>
  <si>
    <t>结肠部分切除费-两个及以上肠段切除（加收）</t>
  </si>
  <si>
    <t>结肠全切除费</t>
  </si>
  <si>
    <t>通过手术切除全部结肠和部分直肠。</t>
  </si>
  <si>
    <t>结肠全切除费-儿童（加收）</t>
  </si>
  <si>
    <t>结肠全切除费-恶性肿瘤扩大根治性切除（加收）</t>
  </si>
  <si>
    <t>肠储存袋成形费</t>
  </si>
  <si>
    <t>通过手术制作储袋替代肠道功能。</t>
  </si>
  <si>
    <t>所定价格涵盖手术计划、术区准备、消毒、切开、探查、分离、制作储袋、冲洗、止血、引流、缝合、处理用物等步骤所需的人力资源和基本物质资源消耗。</t>
  </si>
  <si>
    <t>肠储存袋成形费-儿童（加收）</t>
  </si>
  <si>
    <t>结肠造瘘/口费</t>
  </si>
  <si>
    <t>通过手术将结肠提至体外，使肠道内容物排出。</t>
  </si>
  <si>
    <t>所定价格涵盖手术计划、术区准备、消毒、切开、探查、分离、切段、造口、固定、止血、缝合、处理用物等步骤所需的人力资源和基本物质资源消耗。</t>
  </si>
  <si>
    <t>01回肠造瘘/口</t>
  </si>
  <si>
    <t>结肠造瘘/口费-儿童（加收）</t>
  </si>
  <si>
    <t>结肠造瘘/口费-回肠造瘘/口（扩展）</t>
  </si>
  <si>
    <t>结肠悬吊费</t>
  </si>
  <si>
    <t>通过手术恢复脱垂结肠的生理结构。</t>
  </si>
  <si>
    <t>所定价格涵盖手术计划、术区准备、消毒、切开、探查、分离、悬吊、固定、止血、缝合、处理用物等步骤所需的人力资源和基本物质资源消耗。</t>
  </si>
  <si>
    <t>结肠悬吊费-儿童（加收）</t>
  </si>
  <si>
    <t>肠造瘘/口还纳费</t>
  </si>
  <si>
    <t>通过手术将肠造瘘/口部位的肠管重新纳入腹腔。</t>
  </si>
  <si>
    <t>所定价格涵盖手术计划、术区准备、消毒、切开、探查、松解、分离、切除、吻合、冲洗、止血、引流、缝合、处理用物等步骤所需的人力资源和基本物质资源消耗。</t>
  </si>
  <si>
    <t>肠造瘘/口还纳费-儿童（加收）</t>
  </si>
  <si>
    <t>直肠病变切除费</t>
  </si>
  <si>
    <t>通过手术切除直肠病变（未侵犯直肠肌层）。</t>
  </si>
  <si>
    <t>所定价格涵盖手术计划、术区准备、消毒、切开、探查、分离、切除、止血、缝合、处理用物等步骤所需的人力资源和基本物质资源消耗。</t>
  </si>
  <si>
    <t>直肠病变切除费-儿童（加收）</t>
  </si>
  <si>
    <t>直肠部分切除费</t>
  </si>
  <si>
    <t>通过手术切除部分直肠。</t>
  </si>
  <si>
    <t>01恶性肿瘤切除
11恶性肿瘤扩大根治性切除</t>
  </si>
  <si>
    <t>直肠部分切除费-儿童（加收）</t>
  </si>
  <si>
    <t>直肠部分切除费-恶性肿瘤切除（加收）</t>
  </si>
  <si>
    <t>直肠部分切除费-恶性肿瘤扩大根治性切除（加收）</t>
  </si>
  <si>
    <t>直肠全切除费</t>
  </si>
  <si>
    <t>通过手术切除全部直肠。</t>
  </si>
  <si>
    <t>所定价格涵盖手术计划、术区准备、消毒、切开、探查、分离、切除、造口、止血、缝合、处理用物等步骤所需的人力资源和基本物质资源消耗。</t>
  </si>
  <si>
    <t>直肠全切除费-儿童（加收）</t>
  </si>
  <si>
    <t>直肠全切除费-恶性肿瘤扩大根治性切除（加收）</t>
  </si>
  <si>
    <t>超低位直肠癌根治费（保肛）</t>
  </si>
  <si>
    <t>通过手术根治距离肛门5cm以内的直肠癌。</t>
  </si>
  <si>
    <t>所定价格涵盖手术计划、术区准备、消毒、切开、探查、分离、切除、造口、重建、冲洗、止血、引流、缝合、处理用物等步骤所需的人力资源和基本物质资源消耗。</t>
  </si>
  <si>
    <t>01经括约肌间切除
02直肠经腹肛管拉出切除
03经肛全直肠系膜切除</t>
  </si>
  <si>
    <t>超低位直肠癌根治费（保肛）-儿童（加收）</t>
  </si>
  <si>
    <t>超低位直肠癌根治费（保肛）-经括约肌间切除（加收）</t>
  </si>
  <si>
    <t>超低位直肠癌根治费（保肛）-直肠经腹肛管拉出切除（加收）</t>
  </si>
  <si>
    <t>超低位直肠癌根治费（保肛）-经肛全直肠系膜切除（加收）</t>
  </si>
  <si>
    <t>肠道切开异物取出费</t>
  </si>
  <si>
    <t>通过手术切开肠道取出异物。</t>
  </si>
  <si>
    <t>所定价格涵盖手术计划、术区准备、消毒、切开、探查、分离、异物取出、止血、缝合、处理用物等步骤所需的人力资源和基本物质资源消耗。</t>
  </si>
  <si>
    <t>肠道切开异物取出费-儿童（加收）</t>
  </si>
  <si>
    <t>直肠脱垂修复费</t>
  </si>
  <si>
    <t>通过手术恢复脱垂直肠的生理结构。</t>
  </si>
  <si>
    <t>所定价格涵盖手术计划、术区准备、消毒、切开、探查、分离、切除、修复、固定、冲洗、止血、引流、缝合、处理用物等步骤所需的人力资源和基本物质资源消耗。</t>
  </si>
  <si>
    <t>直肠脱垂修复费-儿童（加收）</t>
  </si>
  <si>
    <t>直肠前突修补费</t>
  </si>
  <si>
    <t>通过手术修复突出囊袋，修补缺损，重建直肠壁（阴道壁）。</t>
  </si>
  <si>
    <t>所定价格涵盖手术计划、术区准备、消毒、切开、探查、修补、冲洗、止血、引流、缝合、处理用物等步骤所需的人力资源和基本物质资源消耗。</t>
  </si>
  <si>
    <t>直肠前突修补费-儿童（加收）</t>
  </si>
  <si>
    <t>肛门会阴成形费</t>
  </si>
  <si>
    <t>通过手术修复肛门会阴解剖结构。</t>
  </si>
  <si>
    <t>所定价格涵盖手术计划、术区准备、消毒、切开、探查、分离、肛门/会阴重建、冲洗、止血、引流、缝合、处理用物等步骤所需的人力资源和基本物质资源消耗。</t>
  </si>
  <si>
    <t>01先天性肛门闭锁成形</t>
  </si>
  <si>
    <t>肛门会阴成形费-儿童（加收）</t>
  </si>
  <si>
    <t>肛门会阴成形费-先天性肛门闭锁成形（扩展）</t>
  </si>
  <si>
    <t>人工肛门括约肌植入费</t>
  </si>
  <si>
    <t>通过手术植入人工肛门括约肌。</t>
  </si>
  <si>
    <t>所定价格涵盖手术计划、术区准备、消毒、切开、探查、分离、植入、冲洗、止血、引流、缝合、处理用物等步骤所需的人力资源和基本物质资源消耗。</t>
  </si>
  <si>
    <t>人工肛门括约肌植入费-儿童（加收）</t>
  </si>
  <si>
    <t>人工肛门括约肌取出费</t>
  </si>
  <si>
    <t>通过手术取出人工肛门括约肌。</t>
  </si>
  <si>
    <t>所定价格涵盖手术计划、术区准备、消毒、切开、探查、分离、取出、止血、缝合、处理用物等步骤所需的人力资源和基本物质资源消耗。</t>
  </si>
  <si>
    <t>人工肛门括约肌取出费-儿童（加收）</t>
  </si>
  <si>
    <t>先天性一穴肛矫治费</t>
  </si>
  <si>
    <t>通过手术矫治先天性一穴肛。</t>
  </si>
  <si>
    <t>所定价格涵盖手术计划、术区准备、消毒、切开、探查、分离、切除、重建、吻合、止血、缝合、处理用物等步骤所需的人力资源和基本物质资源消耗。</t>
  </si>
  <si>
    <t>先天性一穴肛矫治费-儿童（加收）</t>
  </si>
  <si>
    <t>盆腔脓肿切开引流费</t>
  </si>
  <si>
    <t>通过手术切开引流盆腔脓肿。</t>
  </si>
  <si>
    <t>所定价格涵盖手术计划、术区准备、消毒、切开、探查、冲洗、止血、引流、包扎固定、处理用物等步骤所需的人力资源和基本物质资源消耗。</t>
  </si>
  <si>
    <t>盆腔脓肿切开引流费-儿童（加收）</t>
  </si>
  <si>
    <t>腹盆腔异物取出费</t>
  </si>
  <si>
    <t>通过手术取出腹盆腔异物。</t>
  </si>
  <si>
    <t>腹盆腔异物取出费-儿童（加收）</t>
  </si>
  <si>
    <t>肛门镜检查费</t>
  </si>
  <si>
    <t>通过肛门镜观察肛管、直肠内有无病变及异常。</t>
  </si>
  <si>
    <t>所定价格涵盖准备、消毒、置镜、观察、记录、撤镜、处理用物等步骤所需的人力资源和基本物质资源消耗。</t>
  </si>
  <si>
    <t>肛门镜检查费-儿童（加收）</t>
  </si>
  <si>
    <t>肛门指检费</t>
  </si>
  <si>
    <t>通过指诊对肛门、肛管、直肠下段进行检查。</t>
  </si>
  <si>
    <t>所定价格涵盖准备、指检、观察、记录、处理用物等步骤所需的人力资源和基本物质资源消耗。</t>
  </si>
  <si>
    <t>肛门指检费-儿童（加收）</t>
  </si>
  <si>
    <t>扩肛治疗费</t>
  </si>
  <si>
    <t>通过人工或器械手段扩肛。</t>
  </si>
  <si>
    <t>所定价格涵盖准备、按摩、反复扩张、处理用物等步骤所需的人力资源和基本物质资源消耗。</t>
  </si>
  <si>
    <t>扩肛治疗费-儿童（加收）</t>
  </si>
  <si>
    <t>直肠内异物取出费</t>
  </si>
  <si>
    <t>通过手法或器械取出直肠内异物。</t>
  </si>
  <si>
    <t>所定价格涵盖准备、消毒、扩张、异物取出、冲洗、处理用物等步骤所需的人力资源和基本物质资源消耗。</t>
  </si>
  <si>
    <t>直肠内异物取出费-儿童（加收）</t>
  </si>
  <si>
    <t>外痔切除费</t>
  </si>
  <si>
    <t>通过手术剥离切除外痔。</t>
  </si>
  <si>
    <t>所定价格涵盖手术计划、术区准备、消毒、探查、分离、切除、冲洗、止血、引流、包扎固定、处理用物等步骤所需的人力资源和基本物质资源消耗。</t>
  </si>
  <si>
    <t>01嵌顿血栓性外痔</t>
  </si>
  <si>
    <t>1.本项目中的“次”指：3个及以下外痔，超过3个外痔，每增加1个外痔按一定比例进行加收。以8个费用设置封顶线。
2.混合痔治疗可按照内痔、外痔治疗分别收费。</t>
  </si>
  <si>
    <t>外痔切除费-儿童（加收）</t>
  </si>
  <si>
    <t>外痔切除费-嵌顿血栓性外痔（加收）</t>
  </si>
  <si>
    <t>内痔切除费</t>
  </si>
  <si>
    <t>通过手术切除内痔。</t>
  </si>
  <si>
    <t>所定价格涵盖手术计划、术区准备、消毒、探查、扩肛、切除、冲洗、止血、引流、包扎固定、处理用物等步骤所需的人力资源和基本物质资源消耗。</t>
  </si>
  <si>
    <t>1.本项目中的“次”指：3个及以下内痔，超过3个内痔，每增加1个内痔按一定比例进行加收。以8个费用设置封顶线。
2.混合痔治疗可按照内痔、外痔治疗分别收费。</t>
  </si>
  <si>
    <t>内痔切除费-儿童（加收）</t>
  </si>
  <si>
    <t>注射费（痔疮硬化）</t>
  </si>
  <si>
    <t>通过注射治疗痔疮。</t>
  </si>
  <si>
    <t>所定价格涵盖制定计划、消毒、准备、注射、包扎固定、处理用物等步骤所需的人力资源和基本物质资源消耗。</t>
  </si>
  <si>
    <t>痔核</t>
  </si>
  <si>
    <t>注射费（痔疮硬化）-儿童（加收）</t>
  </si>
  <si>
    <t>注射费（直肠脱垂）</t>
  </si>
  <si>
    <t>通过注射治疗直肠脱垂。</t>
  </si>
  <si>
    <t>01注射费（直肠前突）</t>
  </si>
  <si>
    <t>注射费（直肠脱垂）-儿童（加收）</t>
  </si>
  <si>
    <t>注射费（直肠脱垂）-注射费（直肠前突）（扩展）</t>
  </si>
  <si>
    <t>注射费（肛周封闭）</t>
  </si>
  <si>
    <t>通过局部多点注射进行肛周封闭。</t>
  </si>
  <si>
    <t>所定价格涵盖制定计划、消毒、准备、多点注射、包扎固定、处理用物等步骤所需的人力资源和基本物质资源消耗。</t>
  </si>
  <si>
    <t>注射费（肛周封闭）-儿童（加收）</t>
  </si>
  <si>
    <t>内痔套扎费</t>
  </si>
  <si>
    <t>通过套扎使内痔萎缩脱落。</t>
  </si>
  <si>
    <t>所定价格涵盖制定计划、消毒、扩张、探查、剥离、套扎、包扎固定、处理用物等步骤所需的人力资源和基本物质资源消耗。</t>
  </si>
  <si>
    <t>内痔套扎费-儿童（加收）</t>
  </si>
  <si>
    <t>低位肛瘘修复费</t>
  </si>
  <si>
    <t>通过手术修复低位肛瘘。</t>
  </si>
  <si>
    <t>所定价格涵盖手术计划、术区准备、消毒、探查、清创、挂线或填充、必要时切除坏死组织、冲洗、止血、引流、包扎固定、处理用物等步骤所需的人力资源和基本物质资源消耗。</t>
  </si>
  <si>
    <t>01多瘘管
11弯曲瘘管</t>
  </si>
  <si>
    <t>本项目中的“多瘘管”指：大于等于2个瘘口或瘘管的情况。</t>
  </si>
  <si>
    <t>低位肛瘘修复费-儿童（加收）</t>
  </si>
  <si>
    <t>低位肛瘘修复费-多瘘管（加收）</t>
  </si>
  <si>
    <t>低位肛瘘修复费-弯曲瘘管（加收）</t>
  </si>
  <si>
    <t>高位肛瘘修复费</t>
  </si>
  <si>
    <t>通过手术修复高位肛瘘。</t>
  </si>
  <si>
    <t>所定价格涵盖手术计划、术区准备、消毒、探查、清创、挂线、必要时切除坏死组织、冲洗、止血、引流、包扎固定、处理用物等步骤所需的人力资源和基本物质资源消耗。</t>
  </si>
  <si>
    <t>高位肛瘘修复费-儿童（加收）</t>
  </si>
  <si>
    <t>肛裂修复费（常规）</t>
  </si>
  <si>
    <t>通过手术修复肛裂。</t>
  </si>
  <si>
    <t>所定价格涵盖手术计划、术区准备、消毒、扩张、切开、探查、切除、修复、包扎固定、处理用物等步骤所需的人力资源和基本物质资源消耗。</t>
  </si>
  <si>
    <t>肛裂修复费（常规）-儿童（加收）</t>
  </si>
  <si>
    <t>肛裂修复费（复杂）</t>
  </si>
  <si>
    <t>通过手术修复复杂肛裂。</t>
  </si>
  <si>
    <t>本项目中的“复杂”指：陈旧性肛裂伴皮下瘘、伴肛乳头瘤、伴哨兵的肛裂。</t>
  </si>
  <si>
    <t>肛裂修复费（复杂）-儿童（加收）</t>
  </si>
  <si>
    <t>肛周脓肿切开引流费</t>
  </si>
  <si>
    <t>通过手术切开引流肛周脓肿。</t>
  </si>
  <si>
    <t>肛周脓肿切开引流费-儿童（加收）</t>
  </si>
  <si>
    <t>肛周脓肿治疗费（常规）</t>
  </si>
  <si>
    <t>通过手术修复肛周脓肿。</t>
  </si>
  <si>
    <t>所定价格涵盖手术计划、术区准备、消毒、切开、探查、清除坏死组织、冲洗、止血、引流、包扎固定、处理用物等步骤所需的人力资源和基本物质资源消耗。</t>
  </si>
  <si>
    <t>肛周脓肿治疗费（常规）-儿童（加收）</t>
  </si>
  <si>
    <t>肛周脓肿治疗费（复杂）</t>
  </si>
  <si>
    <t>通过手术修复复杂肛周脓肿。</t>
  </si>
  <si>
    <t>本项目中的“复杂”指：肛周大汗腺炎、高位肛周脓肿、脓肿半径大于6cm、感染脓腔在外括约肌深层以上。</t>
  </si>
  <si>
    <t>肛周脓肿治疗费（复杂）-儿童（加收）</t>
  </si>
  <si>
    <t>肛周坏死性筋膜炎清创费</t>
  </si>
  <si>
    <t>通过手术切除肛周坏死组织，减轻感染扩散风险、促进伤口愈合。</t>
  </si>
  <si>
    <t>01病变范围累及阴囊</t>
  </si>
  <si>
    <t>肛周坏死性筋膜炎清创费-儿童（加收）</t>
  </si>
  <si>
    <t>肛周坏死性筋膜炎清创费-病变范围累及阴囊（加收）</t>
  </si>
  <si>
    <t>肛门括约肌修复费</t>
  </si>
  <si>
    <t>通过手术修复功能异常的肛门括约肌。</t>
  </si>
  <si>
    <t>所定价格涵盖手术计划、术区准备、消毒、切开、探查、修复、冲洗、止血、引流、缝合、包扎固定、处理用物等步骤所需的人力资源和基本物质资源消耗。</t>
  </si>
  <si>
    <t>肛门括约肌修复费-儿童（加收）</t>
  </si>
  <si>
    <t>肛门直肠狭窄修复费</t>
  </si>
  <si>
    <t>通过各种方法改善肛门狭窄或痉挛。</t>
  </si>
  <si>
    <t>所定价格涵盖手术计划、术区准备、消毒、探查、扩张、挂线或切开、冲洗、止血、引流、缝合、包扎固定、处理用物等步骤所需的人力资源和基本物质资源消耗。</t>
  </si>
  <si>
    <t>肛门直肠狭窄修复费-儿童（加收）</t>
  </si>
  <si>
    <t>藏毛窦囊肿切除费</t>
  </si>
  <si>
    <t>通过手术切除藏毛窦。</t>
  </si>
  <si>
    <t>所定价格涵盖手术计划、术区准备、消毒、切开、探查、分离、切除、冲洗、止血、引流、包扎固定、处理用物等步骤所需的人力资源和基本物质资源消耗。</t>
  </si>
  <si>
    <t>除藏毛窦囊肿外，涉及肛旁浅表肿物切除按体被系统项目“浅表肿物去除费”收取。</t>
  </si>
  <si>
    <t>藏毛窦囊肿切除费-儿童（加收）</t>
  </si>
  <si>
    <t>骶前囊肿切除费</t>
  </si>
  <si>
    <t>通过手术切除骶前囊肿。</t>
  </si>
  <si>
    <t>骶前囊肿切除费-儿童（加收）</t>
  </si>
  <si>
    <t>肛肠术后挂线调整费</t>
  </si>
  <si>
    <t>调整、拆除挂线。</t>
  </si>
  <si>
    <t>所定价格涵盖准备、消毒、探查、挂线调整、包扎固定、拆线、处理用物等步骤所需的人力资源和基本物质资源消耗。</t>
  </si>
  <si>
    <t>肛肠术后挂线调整费-儿童（加收）</t>
  </si>
  <si>
    <t>肝脏病变非解剖性切除费</t>
  </si>
  <si>
    <t>通过手术将肝部病变行非解剖性切除。</t>
  </si>
  <si>
    <t>本项目中的“次”指：切除2个及2个以内病变，超过2个病变每多切除1个病变按一定比例加收。以6个病变切除费用设置封顶线。</t>
  </si>
  <si>
    <t>肝脏病变非解剖性切除费-儿童（加收）</t>
  </si>
  <si>
    <t>半肝切除费</t>
  </si>
  <si>
    <t>通过手术切除半侧肝组织。</t>
  </si>
  <si>
    <t xml:space="preserve">01肝三叶切除
11临近动/静脉系统修补或重建 </t>
  </si>
  <si>
    <t>不与“肝段解剖性切除费”同时收取。</t>
  </si>
  <si>
    <t>半肝切除费-儿童（加收）</t>
  </si>
  <si>
    <t>半肝切除费-肝三叶切除（加收）</t>
  </si>
  <si>
    <t>半肝切除费-临近动/静脉系统修补或重建 （加收）</t>
  </si>
  <si>
    <t>肝段解剖性切除费</t>
  </si>
  <si>
    <t>通过手术将部分肝段组织行解剖性切除。</t>
  </si>
  <si>
    <t xml:space="preserve">01多肝段切除
11临近动/静脉系统修补或重建 </t>
  </si>
  <si>
    <t>1.本项目中的“肝段解剖性切除”指：根据临床解剖Couinaud分段，完整切除肝段。
2.不与半肝切除费同时收取。</t>
  </si>
  <si>
    <t>肝段解剖性切除费-儿童（加收）</t>
  </si>
  <si>
    <t>肝段解剖性切除费-多肝段切除（加收）</t>
  </si>
  <si>
    <t>肝段解剖性切除费-临近动/静脉系统修补或重建 （加收）</t>
  </si>
  <si>
    <t>肝脏病损预切除费（一期）</t>
  </si>
  <si>
    <t>通过手术实现肝动脉的病变侧肝实质离断及门脉分支结扎或离断。</t>
  </si>
  <si>
    <t>所定价格涵盖手术计划、术区准备、消毒、切开、探查、分离、结扎或离断、切除、修补、冲洗、止血、引流、缝合、处理用物等步骤所需的人力资源和基本物质资源消耗。</t>
  </si>
  <si>
    <t>本项目中的“一期”指：联合肝脏离断和门静脉结扎的一期手术。</t>
  </si>
  <si>
    <t>肝脏病损预切除费（一期）-儿童（加收）</t>
  </si>
  <si>
    <t>肝脏修补费</t>
  </si>
  <si>
    <t>通过手术修补损伤的肝脏。</t>
  </si>
  <si>
    <t>所定价格涵盖手术计划、术区准备、消毒、切开、探查、分离、修补、止血、缝合、处理用物等步骤所需的人力资源和基本物质资源消耗。</t>
  </si>
  <si>
    <t>肝脏修补费-儿童（加收）</t>
  </si>
  <si>
    <t>肝脏修补费-多部位修补（加收）</t>
  </si>
  <si>
    <t>肝内异物取出费</t>
  </si>
  <si>
    <t>通过手术取出肝内异物。</t>
  </si>
  <si>
    <t>所定价格涵盖手术计划、术区准备、消毒、切开、探查、分离、异物取出、冲洗、止血、引流、缝合、处理用物等步骤所需的人力资源和基本物质资源消耗。</t>
  </si>
  <si>
    <t>肝内异物取出费-儿童（加收）</t>
  </si>
  <si>
    <t>胆囊切除费</t>
  </si>
  <si>
    <t>通过手术切除胆囊。</t>
  </si>
  <si>
    <t>01穿孔/坏疽胆囊
02Mirizzi综合征</t>
  </si>
  <si>
    <t>胆囊切除费-儿童（加收）</t>
  </si>
  <si>
    <t>胆囊切除费-穿孔/坏疽胆囊（加收）</t>
  </si>
  <si>
    <t>胆囊切除费-Mirizzi综合征（加收）</t>
  </si>
  <si>
    <t>胆囊根治性切除费</t>
  </si>
  <si>
    <t>通过手术切除胆囊和部分肝组织</t>
  </si>
  <si>
    <t>胆囊根治性切除费-儿童（加收）</t>
  </si>
  <si>
    <t>胆囊根治性切除费-恶性肿瘤扩大根治性切除（加收）</t>
  </si>
  <si>
    <t>胆管切除费</t>
  </si>
  <si>
    <t>通过手术切除病变胆管。</t>
  </si>
  <si>
    <t>01临近动/静脉系统修补或重建</t>
  </si>
  <si>
    <t>胆管切除行空肠吻合按“消化道转流（复杂）”收费。</t>
  </si>
  <si>
    <t>胆管切除费-儿童（加收）</t>
  </si>
  <si>
    <t>胆管切除费-临近动/静脉系统修补或重建 （加收）</t>
  </si>
  <si>
    <t>胆囊造瘘/口费</t>
  </si>
  <si>
    <t>通过手术形成胆囊造瘘/口。</t>
  </si>
  <si>
    <t>所定价格涵盖手术计划、术区准备、消毒、切开、探查、分离、置管、固定、止血、缝合、处理用物等步骤所需的人力资源和基本物质资源消耗。</t>
  </si>
  <si>
    <t>胆囊造瘘/口费-儿童（加收）</t>
  </si>
  <si>
    <t>胆管引流费</t>
  </si>
  <si>
    <t>通过手术行胆管引流。</t>
  </si>
  <si>
    <t>所定价格涵盖手术计划、术区准备、消毒、切开、分离、探查、置管/支架、固定、引流、止血、缝合、处理用物等步骤所需的人力资源和基本物质资源消耗。</t>
  </si>
  <si>
    <t>不与“胆管切开取石费”同时收取。</t>
  </si>
  <si>
    <t>胆管引流费-儿童（加收）</t>
  </si>
  <si>
    <t>胆管内置入物取出费</t>
  </si>
  <si>
    <t>通过手术取出胆管内支架等置入物。</t>
  </si>
  <si>
    <t>所定价格涵盖手术计划、术区准备、消毒、切开、探查、分离、取出、冲洗、止血、引流、缝合、处理用物等步骤所需的人力资源和基本物质资源消耗。</t>
  </si>
  <si>
    <t>胆管内置入物取出费-儿童（加收）</t>
  </si>
  <si>
    <t>胆囊切开取石费</t>
  </si>
  <si>
    <t>通过手术切开取出胆囊结石。</t>
  </si>
  <si>
    <t>所定价格涵盖手术计划、术区准备、消毒、切开、探查、分离、取石、修补、冲洗、止血、引流、缝合、处理用物等步骤所需的人力资源和基本物质资源消耗。</t>
  </si>
  <si>
    <t>胆囊切开取石费-儿童（加收）</t>
  </si>
  <si>
    <t>胆管切开取石费</t>
  </si>
  <si>
    <t>通过手术切开取出胆管结石。</t>
  </si>
  <si>
    <t>所定价格涵盖手术计划、术区准备、消毒、切开、探查、分离、取石、修补、冲洗、止血、引流、缝合、处理用物，必要时T管引流等步骤所需的人力资源和基本物质资源消耗。</t>
  </si>
  <si>
    <t>不与“胆管引流费”同时收取。</t>
  </si>
  <si>
    <t>胆管切开取石费-儿童（加收）</t>
  </si>
  <si>
    <t>胆管修补费</t>
  </si>
  <si>
    <t>通过手术修补损伤的胆管。</t>
  </si>
  <si>
    <t>不与“胆管修补成形费”同时收取。</t>
  </si>
  <si>
    <t>胆管修补费-儿童（加收）</t>
  </si>
  <si>
    <t>胆管修补成形费</t>
  </si>
  <si>
    <t>通过手术修补胆管缺损、闭锁等，恢复胆管连续性。</t>
  </si>
  <si>
    <t>所定价格涵盖手术计划、术区准备、消毒、切开、探查、分离、修复、冲洗、止血、缝合、处理用物，必要时扩大肝门等步骤所需的人力资源和基本物质资源消耗。</t>
  </si>
  <si>
    <t>不与“胆管修补费”同时收取。</t>
  </si>
  <si>
    <t>胆管修补成形费-儿童（加收）</t>
  </si>
  <si>
    <t>胰十二指肠切除费</t>
  </si>
  <si>
    <t>通过手术治疗壶腹周围组织病变。</t>
  </si>
  <si>
    <t>胰十二指肠切除费-儿童（加收）</t>
  </si>
  <si>
    <t>胰十二指肠切除费-临近动/静脉系统修补或重建 （加收）</t>
  </si>
  <si>
    <t>胰头切除费（保十二指肠）</t>
  </si>
  <si>
    <t>通过手术治疗壶腹周围组织病变。（保留十二指肠）</t>
  </si>
  <si>
    <t>胰头切除费（保十二指肠）-儿童（加收）</t>
  </si>
  <si>
    <t>胰体尾脾切除费</t>
  </si>
  <si>
    <t>通过手术切除胰腺体尾部病变及脾脏。</t>
  </si>
  <si>
    <t>胰体尾脾切除费-儿童（加收）</t>
  </si>
  <si>
    <t>胰体尾脾切除费-恶性肿瘤扩大根治性切除（加收）</t>
  </si>
  <si>
    <t>胰体尾切除费（保脾）</t>
  </si>
  <si>
    <t>通过手术切除胰腺体尾部病变。（保留脾脏）</t>
  </si>
  <si>
    <t>01保留脾血管</t>
  </si>
  <si>
    <t>胰体尾切除费（保脾）-儿童（加收）</t>
  </si>
  <si>
    <t>胰体尾切除费（保脾）-保留脾血管（加收）</t>
  </si>
  <si>
    <t>胰腺病变切除费</t>
  </si>
  <si>
    <t>通过手术切除胰腺病变。</t>
  </si>
  <si>
    <t>胰腺病变切除费-儿童（加收）</t>
  </si>
  <si>
    <t>胰腺节段切除费</t>
  </si>
  <si>
    <t>通过手术切除胰腺节段。</t>
  </si>
  <si>
    <t>胰腺节段切除费-儿童（加收）</t>
  </si>
  <si>
    <t>胰腺全切除费</t>
  </si>
  <si>
    <t>通过手术切除全部胰腺和（或）周围组织。</t>
  </si>
  <si>
    <t>所定价格涵盖手术计划、术区准备、消毒、切开、探查、分离、切除、吻合、止血、缝合、处理用物等步骤所需的人力资源和基本物质资源消耗。</t>
  </si>
  <si>
    <t>胰腺全切除费-儿童（加收）</t>
  </si>
  <si>
    <t>胰腺全切除费-临近动/静脉系统修补或重建 （加收）</t>
  </si>
  <si>
    <t>胰腺修补费</t>
  </si>
  <si>
    <t>通过手术修补损伤的胰腺。</t>
  </si>
  <si>
    <t>胰腺修补费-儿童（加收）</t>
  </si>
  <si>
    <t>胰腺修补费-多部位修补（加收）</t>
  </si>
  <si>
    <t>坏死性胰腺炎清创引流费</t>
  </si>
  <si>
    <t>通过手术对胰腺周围脓肿或坏死组织进行清创引流。</t>
  </si>
  <si>
    <t>所定价格涵盖手术计划、术区准备、消毒、切开、探查、分离、清理坏死组织、冲洗、止血、引流、缝合、处理用物等步骤所需的人力资源和基本物质资源消耗。</t>
  </si>
  <si>
    <t>坏死性胰腺炎清创引流费-儿童（加收）</t>
  </si>
  <si>
    <t>胰管切开取石费</t>
  </si>
  <si>
    <t>通过手术切开取出胰管结石。</t>
  </si>
  <si>
    <t>所定价格涵盖手术计划、术区准备、消毒、切开、探查、分离、取石、冲洗、止血、引流、缝合、处理用物等步骤所需的人力资源和基本物质资源消耗。</t>
  </si>
  <si>
    <t>胰管切开取石费-儿童（加收）</t>
  </si>
  <si>
    <t>脾部分切除费</t>
  </si>
  <si>
    <t>通过手术切除部分脾脏。</t>
  </si>
  <si>
    <t>脾部分切除费-儿童（加收）</t>
  </si>
  <si>
    <t>脾全切除费</t>
  </si>
  <si>
    <t>通过手术切除全部脾脏。</t>
  </si>
  <si>
    <t>01 III度脾肿大</t>
  </si>
  <si>
    <t>01脾全切自体脾移植</t>
  </si>
  <si>
    <t>脾全切除费-儿童（加收）</t>
  </si>
  <si>
    <t>脾全切除费-III度脾肿大（加收）</t>
  </si>
  <si>
    <t>脾全切除费-脾全切自体脾移植（扩展）</t>
  </si>
  <si>
    <t>脾移植费</t>
  </si>
  <si>
    <t>通过手术移植异体同种脾脏（全脾），实现患者原位脾脏切除和供体脾脏植入。</t>
  </si>
  <si>
    <t>所定价格涵盖手术计划、术区准备、消毒、切开、探查、分离、原位脾脏切除、供体脾脏术前或术中整复、供体脾脏植入，以及切开、吻合、关闭、缝合、处理用物等步骤所需的人力资源和基本物质资源消耗。</t>
  </si>
  <si>
    <t>01异种器官</t>
  </si>
  <si>
    <t>1.该项目属于《器官移植环节手术价格项目立项指南》增补项目。
2.脾移植不可收取“脾全切除费”。</t>
  </si>
  <si>
    <t>脾移植费-儿童（加收）</t>
  </si>
  <si>
    <t>脾移植费-异种器官（扩展）</t>
  </si>
  <si>
    <t>供脾切取费</t>
  </si>
  <si>
    <t>通过手术切取活体供者脾脏（器官段）。</t>
  </si>
  <si>
    <t>所定价格涵盖手术计划、术区准备、消毒、探查、分离、供者脾脏切取以及切开、吻合、缝合、处理用物等步骤所需的人力资源和基本物质资源消耗。</t>
  </si>
  <si>
    <t>1.仅限于合法进行的活体器官捐献。
2.该项目属于《器官移植环节手术价格项目立项指南》增补项目。</t>
  </si>
  <si>
    <t>供脾切取费-儿童（加收）</t>
  </si>
  <si>
    <t>脾脏修补费</t>
  </si>
  <si>
    <t>通过手术修补损伤的脾脏。</t>
  </si>
  <si>
    <t>脾脏修补费-儿童（加收）</t>
  </si>
  <si>
    <t>脾脏修补费-多部位修补（加收）</t>
  </si>
  <si>
    <t>脾肺固定分流费</t>
  </si>
  <si>
    <t>通过手术建立脾肺间侧支循环，将门静脉血液引流至肺静脉，降低门静脉压力。</t>
  </si>
  <si>
    <t>所定价格涵盖手术计划、术区准备、消毒、切开、探查、分离、切除、结扎、固定、冲洗、止血、引流、缝合、处理用物等步骤所需的人力资源和基本物质资源消耗。</t>
  </si>
  <si>
    <t>脾肺固定分流费-儿童（加收）</t>
  </si>
  <si>
    <t>淋巴结清扫费（腋窝）</t>
  </si>
  <si>
    <t>通过手术清扫腋窝淋巴结。</t>
  </si>
  <si>
    <t>所定价格涵盖手术计划、术区准备、消毒、切开、探查、分离、切除、处理用物等步骤所需的人力资源和基本物质资源消耗。</t>
  </si>
  <si>
    <t>单侧</t>
  </si>
  <si>
    <t>淋巴结清扫费（腋窝）-儿童（加收）</t>
  </si>
  <si>
    <t>淋巴结清扫费（腹部）</t>
  </si>
  <si>
    <t>通过手术清扫腹部（腹腔及周围区域）淋巴结。</t>
  </si>
  <si>
    <t>淋巴结清扫费（腹部）-儿童（加收）</t>
  </si>
  <si>
    <t>淋巴结清扫费（下肢）</t>
  </si>
  <si>
    <t>通过手术清扫下肢淋巴结。</t>
  </si>
  <si>
    <t>淋巴结清扫费（下肢）-儿童（加收）</t>
  </si>
  <si>
    <t xml:space="preserve">使用说明：
1.本指南以消化系统为重点，按照消化系统相关医疗服务产出设立价格项目。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地方医疗保障部门制定消化系统医疗服务项目价格时，要体现技术劳务价值，使收费水平覆盖绝大部分的差异化操作；各地医疗保障部门所定价格属于政府指导价为最高限价，下浮不限。同时，医疗机构申报的技术改良进步项目，可采取“现有项目兼容”方式简化处理，无需申报新增医疗服务价格项目，经向本地区医疗保障部门备案后可按照对应的项目执行。
3.本指南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指南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5.本指南所称“扩展项”，指同一项目下以不同方式提供或在不同场景应用时，只扩展价格项目适用范围、不额外加价的一类子项，子项的价格按主项目执行。
6.本指南所称“基本物质资源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非药品类对比剂、影像存储介质、铅制防护用品、标本采集存放用品、咬口器或牙垫、口/吹嘴、气体收集袋、肠道菌液制备用物或菌液制成品、染色剂、辅助试剂、肛门扩张器具、肛诊指套、圈套皮筋、挂线材料、报告打印耗材、软件（版权、开发、购买）成本等。基本物质资源消耗成本计入项目价格，不另行收费。除基本物质资源消耗以外的其他耗材，按照实际采购价格零差率销售。
7.本指南中的“无创”为无需切开皮肤，经过自然腔道入路，利用无创入路方式进行的操作，包括但不限于食管镜、胃镜、十二指肠镜、结肠镜、小肠镜、直肠镜、胆管镜、胰管镜、超声内镜、共聚焦激光显微内镜等各类内镜。不包含因其他操作需求而涉及皮肤切开、组织切除等有创性操作内容。
8.本指南中的“部位”为食管、胃、小肠、阑尾、盲肠、结肠、直肠、胆囊、胆管、胰腺、胰管等。
9.本指南中消化内科内镜治疗或手术类项目，如需使用相关内镜可按内镜检查费用收取，如行消化内镜息肉去除时使用“内镜”，可收取“无创消化道息肉去除费+上消化道内镜检查费（常规）”。
10.本指南中普通外科的各类手术项目的价格构成，已包含手术涉及的各类内镜使用成本，地方定价时应结合内镜使用成本综合确定价格水平。医疗机构在开展相关操作时，开放手术与经内镜手术执行相同的价格标准，内镜辅助操作不再另行收费。
11.本指南价格构成中所称的“穿刺”为主项操作涉及的必要穿刺技术，价格构成中的穿刺操作不可收取相关费用；独立穿刺项目可按相应治疗价格项目收取。
12.本指南中价格构成中所称的“止血”为压迫、填塞、包扎等常规止血方法，其他止血方式可收取相应费用。
13.本指南中所称的“恶性肿瘤扩大根治性切除”，可参照各地省及省以上卫生健康部门技术规范中扩大根治性切除进行加收。
14.本指南中涉及“包括……”“……等”的，属于开放型表述，所指对象不仅局限于表述中列明的事项，也包括未列明的同类事项。
15.本指南中未尽事项，如等离子、激光、射频、微波等手术辅助操作、活检取材等，将在辅助操作类、检验病理类、一般治疗类等其他立项指南中单独列示，各地医保部门可暂按现行价格政策执行。
16.本指南中其他学科开展相应项目时，可据实收费。
17.本指南中手术项目若需病理取样，地方定价时应考虑在原项目的价格构成中包含标本的留取和送检的人力资源和基本物质资源消耗。
18.本指南中价格项目可应用人工智能辅助进行的，可直接按主项目收费，不同时收费。
19.公立医疗机构开展相关放射检查须提供符合要求的“数字影像处理和上传存储服务”并执行现行放射检查项目价格，对于不能提供符合要求的“数字影像处理和上传存储服务”的，执行的相关放射检查项目价格减收5元。
20.允许公立医疗机构在患者自愿选择基础上，若提供“数字胶片云储存服务”，可不再提供实体胶片。将减少实体胶片打印节约的成本，用于补偿数字胶片服务成本。医疗机构在常规提供影像资料后，如需额外提供影像资料，可收取相应费用。
21.本指南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儿童”，指6周岁及以下，周岁的计算方法以法律的相关规定为准。
</t>
  </si>
</sst>
</file>

<file path=xl/styles.xml><?xml version="1.0" encoding="utf-8"?>
<styleSheet xmlns="http://schemas.openxmlformats.org/spreadsheetml/2006/main">
  <numFmts count="6">
    <numFmt numFmtId="176" formatCode="0_ "/>
    <numFmt numFmtId="42" formatCode="_ &quot;￥&quot;* #,##0_ ;_ &quot;￥&quot;* \-#,##0_ ;_ &quot;￥&quot;* &quot;-&quot;_ ;_ @_ "/>
    <numFmt numFmtId="41" formatCode="_ * #,##0_ ;_ * \-#,##0_ ;_ * &quot;-&quot;_ ;_ @_ "/>
    <numFmt numFmtId="43" formatCode="_ * #,##0.00_ ;_ * \-#,##0.00_ ;_ * &quot;-&quot;??_ ;_ @_ "/>
    <numFmt numFmtId="177" formatCode="0.00_ "/>
    <numFmt numFmtId="44" formatCode="_ &quot;￥&quot;* #,##0.00_ ;_ &quot;￥&quot;* \-#,##0.00_ ;_ &quot;￥&quot;* &quot;-&quot;??_ ;_ @_ "/>
  </numFmts>
  <fonts count="36">
    <font>
      <sz val="11"/>
      <color theme="1"/>
      <name val="宋体"/>
      <charset val="134"/>
      <scheme val="minor"/>
    </font>
    <font>
      <sz val="16"/>
      <color theme="1"/>
      <name val="宋体"/>
      <charset val="134"/>
      <scheme val="minor"/>
    </font>
    <font>
      <b/>
      <sz val="11"/>
      <color theme="1"/>
      <name val="黑体"/>
      <charset val="134"/>
    </font>
    <font>
      <b/>
      <sz val="14"/>
      <color theme="1"/>
      <name val="黑体"/>
      <charset val="134"/>
    </font>
    <font>
      <sz val="11"/>
      <name val="宋体"/>
      <charset val="134"/>
    </font>
    <font>
      <sz val="16"/>
      <name val="黑体"/>
      <charset val="134"/>
    </font>
    <font>
      <b/>
      <sz val="16"/>
      <name val="黑体"/>
      <charset val="134"/>
    </font>
    <font>
      <b/>
      <sz val="24"/>
      <name val="黑体"/>
      <charset val="134"/>
    </font>
    <font>
      <b/>
      <sz val="14"/>
      <name val="黑体"/>
      <charset val="134"/>
    </font>
    <font>
      <sz val="14"/>
      <name val="宋体"/>
      <charset val="134"/>
    </font>
    <font>
      <strike/>
      <sz val="14"/>
      <name val="宋体"/>
      <charset val="134"/>
    </font>
    <font>
      <sz val="12"/>
      <name val="宋体"/>
      <charset val="134"/>
    </font>
    <font>
      <sz val="12"/>
      <color rgb="FFC00000"/>
      <name val="宋体"/>
      <charset val="134"/>
    </font>
    <font>
      <sz val="16"/>
      <name val="宋体"/>
      <charset val="134"/>
      <scheme val="minor"/>
    </font>
    <font>
      <sz val="1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sz val="11"/>
      <color rgb="FF3F3F76"/>
      <name val="宋体"/>
      <charset val="0"/>
      <scheme val="minor"/>
    </font>
    <font>
      <sz val="11"/>
      <color rgb="FF000000"/>
      <name val="宋体"/>
      <charset val="134"/>
    </font>
    <font>
      <sz val="11"/>
      <color rgb="FFFF00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FFFFF"/>
      <name val="宋体"/>
      <charset val="0"/>
      <scheme val="minor"/>
    </font>
    <font>
      <sz val="14"/>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rgb="FFA5A5A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25" fillId="0" borderId="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6" fillId="21" borderId="0" applyNumberFormat="0" applyBorder="0" applyAlignment="0" applyProtection="0">
      <alignment vertical="center"/>
    </xf>
    <xf numFmtId="0" fontId="15" fillId="26" borderId="0" applyNumberFormat="0" applyBorder="0" applyAlignment="0" applyProtection="0">
      <alignment vertical="center"/>
    </xf>
    <xf numFmtId="0" fontId="15" fillId="13" borderId="0" applyNumberFormat="0" applyBorder="0" applyAlignment="0" applyProtection="0">
      <alignment vertical="center"/>
    </xf>
    <xf numFmtId="0" fontId="16" fillId="16" borderId="0" applyNumberFormat="0" applyBorder="0" applyAlignment="0" applyProtection="0">
      <alignment vertical="center"/>
    </xf>
    <xf numFmtId="0" fontId="15" fillId="17" borderId="0" applyNumberFormat="0" applyBorder="0" applyAlignment="0" applyProtection="0">
      <alignment vertical="center"/>
    </xf>
    <xf numFmtId="0" fontId="19" fillId="0" borderId="11" applyNumberFormat="0" applyFill="0" applyAlignment="0" applyProtection="0">
      <alignment vertical="center"/>
    </xf>
    <xf numFmtId="0" fontId="23" fillId="0" borderId="0" applyNumberFormat="0" applyFill="0" applyBorder="0" applyAlignment="0" applyProtection="0">
      <alignment vertical="center"/>
    </xf>
    <xf numFmtId="0" fontId="22" fillId="0" borderId="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1" fillId="0" borderId="10" applyNumberFormat="0" applyFill="0" applyAlignment="0" applyProtection="0">
      <alignment vertical="center"/>
    </xf>
    <xf numFmtId="42" fontId="0" fillId="0" borderId="0" applyFont="0" applyFill="0" applyBorder="0" applyAlignment="0" applyProtection="0">
      <alignment vertical="center"/>
    </xf>
    <xf numFmtId="0" fontId="16" fillId="27" borderId="0" applyNumberFormat="0" applyBorder="0" applyAlignment="0" applyProtection="0">
      <alignment vertical="center"/>
    </xf>
    <xf numFmtId="0" fontId="26" fillId="0" borderId="0" applyNumberFormat="0" applyFill="0" applyBorder="0" applyAlignment="0" applyProtection="0">
      <alignment vertical="center"/>
    </xf>
    <xf numFmtId="0" fontId="15" fillId="22" borderId="0" applyNumberFormat="0" applyBorder="0" applyAlignment="0" applyProtection="0">
      <alignment vertical="center"/>
    </xf>
    <xf numFmtId="0" fontId="16" fillId="23" borderId="0" applyNumberFormat="0" applyBorder="0" applyAlignment="0" applyProtection="0">
      <alignment vertical="center"/>
    </xf>
    <xf numFmtId="0" fontId="27" fillId="0" borderId="10" applyNumberFormat="0" applyFill="0" applyAlignment="0" applyProtection="0">
      <alignment vertical="center"/>
    </xf>
    <xf numFmtId="0" fontId="28" fillId="0" borderId="0" applyNumberFormat="0" applyFill="0" applyBorder="0" applyAlignment="0" applyProtection="0">
      <alignment vertical="center"/>
    </xf>
    <xf numFmtId="0" fontId="15" fillId="18" borderId="0" applyNumberFormat="0" applyBorder="0" applyAlignment="0" applyProtection="0">
      <alignment vertical="center"/>
    </xf>
    <xf numFmtId="44" fontId="0" fillId="0" borderId="0" applyFont="0" applyFill="0" applyBorder="0" applyAlignment="0" applyProtection="0">
      <alignment vertical="center"/>
    </xf>
    <xf numFmtId="0" fontId="15" fillId="30" borderId="0" applyNumberFormat="0" applyBorder="0" applyAlignment="0" applyProtection="0">
      <alignment vertical="center"/>
    </xf>
    <xf numFmtId="0" fontId="30" fillId="32" borderId="9" applyNumberFormat="0" applyAlignment="0" applyProtection="0">
      <alignment vertical="center"/>
    </xf>
    <xf numFmtId="0" fontId="29" fillId="0" borderId="0" applyNumberFormat="0" applyFill="0" applyBorder="0" applyAlignment="0" applyProtection="0">
      <alignment vertical="center"/>
    </xf>
    <xf numFmtId="41" fontId="0" fillId="0" borderId="0" applyFont="0" applyFill="0" applyBorder="0" applyAlignment="0" applyProtection="0">
      <alignment vertical="center"/>
    </xf>
    <xf numFmtId="0" fontId="16" fillId="24" borderId="0" applyNumberFormat="0" applyBorder="0" applyAlignment="0" applyProtection="0">
      <alignment vertical="center"/>
    </xf>
    <xf numFmtId="0" fontId="15" fillId="28" borderId="0" applyNumberFormat="0" applyBorder="0" applyAlignment="0" applyProtection="0">
      <alignment vertical="center"/>
    </xf>
    <xf numFmtId="0" fontId="16" fillId="31" borderId="0" applyNumberFormat="0" applyBorder="0" applyAlignment="0" applyProtection="0">
      <alignment vertical="center"/>
    </xf>
    <xf numFmtId="0" fontId="24" fillId="15" borderId="9" applyNumberFormat="0" applyAlignment="0" applyProtection="0">
      <alignment vertical="center"/>
    </xf>
    <xf numFmtId="0" fontId="33" fillId="32" borderId="13" applyNumberFormat="0" applyAlignment="0" applyProtection="0">
      <alignment vertical="center"/>
    </xf>
    <xf numFmtId="0" fontId="34" fillId="33" borderId="14" applyNumberFormat="0" applyAlignment="0" applyProtection="0">
      <alignment vertical="center"/>
    </xf>
    <xf numFmtId="0" fontId="32" fillId="0" borderId="12" applyNumberFormat="0" applyFill="0" applyAlignment="0" applyProtection="0">
      <alignment vertical="center"/>
    </xf>
    <xf numFmtId="0" fontId="16" fillId="29" borderId="0" applyNumberFormat="0" applyBorder="0" applyAlignment="0" applyProtection="0">
      <alignment vertical="center"/>
    </xf>
    <xf numFmtId="0" fontId="16" fillId="12" borderId="0" applyNumberFormat="0" applyBorder="0" applyAlignment="0" applyProtection="0">
      <alignment vertical="center"/>
    </xf>
    <xf numFmtId="0" fontId="0" fillId="11" borderId="7" applyNumberFormat="0" applyFont="0" applyAlignment="0" applyProtection="0">
      <alignment vertical="center"/>
    </xf>
    <xf numFmtId="0" fontId="21" fillId="0" borderId="0" applyNumberFormat="0" applyFill="0" applyBorder="0" applyAlignment="0" applyProtection="0">
      <alignment vertical="center"/>
    </xf>
    <xf numFmtId="0" fontId="20" fillId="10" borderId="0" applyNumberFormat="0" applyBorder="0" applyAlignment="0" applyProtection="0">
      <alignment vertical="center"/>
    </xf>
    <xf numFmtId="0" fontId="19" fillId="0" borderId="0" applyNumberFormat="0" applyFill="0" applyBorder="0" applyAlignment="0" applyProtection="0">
      <alignment vertical="center"/>
    </xf>
    <xf numFmtId="0" fontId="16" fillId="25" borderId="0" applyNumberFormat="0" applyBorder="0" applyAlignment="0" applyProtection="0">
      <alignment vertical="center"/>
    </xf>
    <xf numFmtId="0" fontId="18" fillId="9" borderId="0" applyNumberFormat="0" applyBorder="0" applyAlignment="0" applyProtection="0">
      <alignment vertical="center"/>
    </xf>
    <xf numFmtId="0" fontId="15" fillId="7" borderId="0" applyNumberFormat="0" applyBorder="0" applyAlignment="0" applyProtection="0">
      <alignment vertical="center"/>
    </xf>
    <xf numFmtId="0" fontId="17" fillId="5" borderId="0" applyNumberFormat="0" applyBorder="0" applyAlignment="0" applyProtection="0">
      <alignment vertical="center"/>
    </xf>
    <xf numFmtId="0" fontId="16" fillId="4" borderId="0" applyNumberFormat="0" applyBorder="0" applyAlignment="0" applyProtection="0">
      <alignment vertical="center"/>
    </xf>
    <xf numFmtId="0" fontId="15" fillId="6" borderId="0" applyNumberFormat="0" applyBorder="0" applyAlignment="0" applyProtection="0">
      <alignment vertical="center"/>
    </xf>
    <xf numFmtId="0" fontId="16" fillId="14" borderId="0" applyNumberFormat="0" applyBorder="0" applyAlignment="0" applyProtection="0">
      <alignment vertical="center"/>
    </xf>
    <xf numFmtId="0" fontId="15" fillId="3" borderId="0" applyNumberFormat="0" applyBorder="0" applyAlignment="0" applyProtection="0">
      <alignment vertical="center"/>
    </xf>
    <xf numFmtId="0" fontId="16" fillId="8" borderId="0" applyNumberFormat="0" applyBorder="0" applyAlignment="0" applyProtection="0">
      <alignment vertical="center"/>
    </xf>
  </cellStyleXfs>
  <cellXfs count="44">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0" fillId="0" borderId="0" xfId="0" applyFont="1"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0" fillId="0" borderId="0" xfId="0" applyFill="1" applyAlignment="1">
      <alignmen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177" fontId="11" fillId="0" borderId="1" xfId="0" applyNumberFormat="1" applyFont="1" applyFill="1" applyBorder="1" applyAlignment="1">
      <alignment horizontal="center" vertical="center" wrapText="1"/>
    </xf>
    <xf numFmtId="177" fontId="11" fillId="2"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9" fillId="0" borderId="1" xfId="0" applyNumberFormat="1" applyFont="1" applyFill="1" applyBorder="1" applyAlignment="1">
      <alignment vertical="center" wrapText="1"/>
    </xf>
    <xf numFmtId="0" fontId="13" fillId="0" borderId="0" xfId="0" applyFont="1" applyFill="1" applyBorder="1" applyAlignment="1">
      <alignment vertical="center" wrapText="1"/>
    </xf>
    <xf numFmtId="0" fontId="8" fillId="0" borderId="1" xfId="0" applyFont="1" applyFill="1" applyBorder="1" applyAlignment="1">
      <alignment vertical="center" wrapText="1"/>
    </xf>
    <xf numFmtId="176" fontId="11"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vertical="center" wrapText="1"/>
    </xf>
    <xf numFmtId="49" fontId="10" fillId="0" borderId="1" xfId="0" applyNumberFormat="1" applyFont="1" applyFill="1" applyBorder="1" applyAlignment="1">
      <alignment horizontal="left" vertical="center" wrapText="1"/>
    </xf>
    <xf numFmtId="0" fontId="9" fillId="0" borderId="1" xfId="0" applyFont="1" applyFill="1" applyBorder="1" applyAlignment="1">
      <alignment horizontal="left" wrapText="1"/>
    </xf>
    <xf numFmtId="49" fontId="9" fillId="0" borderId="1" xfId="0" applyNumberFormat="1" applyFont="1" applyFill="1" applyBorder="1" applyAlignment="1" applyProtection="1">
      <alignment horizontal="left" vertical="center" wrapText="1"/>
      <protection locked="0"/>
    </xf>
    <xf numFmtId="0" fontId="9" fillId="0" borderId="1" xfId="1"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49" fontId="10" fillId="0" borderId="1" xfId="0" applyNumberFormat="1" applyFont="1" applyFill="1" applyBorder="1" applyAlignment="1">
      <alignment vertical="center" wrapText="1"/>
    </xf>
    <xf numFmtId="0" fontId="14" fillId="0" borderId="1" xfId="0" applyFont="1" applyFill="1" applyBorder="1" applyAlignment="1">
      <alignment vertical="center" wrapText="1"/>
    </xf>
  </cellXfs>
  <cellStyles count="50">
    <cellStyle name="常规" xfId="0" builtinId="0"/>
    <cellStyle name="常规 2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63"/>
  <sheetViews>
    <sheetView tabSelected="1" zoomScale="80" zoomScaleNormal="80" workbookViewId="0">
      <pane xSplit="3" ySplit="5" topLeftCell="D108" activePane="bottomRight" state="frozen"/>
      <selection/>
      <selection pane="topRight"/>
      <selection pane="bottomLeft"/>
      <selection pane="bottomRight" activeCell="L27" sqref="L27"/>
    </sheetView>
  </sheetViews>
  <sheetFormatPr defaultColWidth="9" defaultRowHeight="48" customHeight="1"/>
  <cols>
    <col min="1" max="1" width="6.64166666666667" style="6" customWidth="1"/>
    <col min="2" max="2" width="13.0666666666667" style="6" customWidth="1"/>
    <col min="3" max="3" width="20.9083333333333" style="6" customWidth="1"/>
    <col min="4" max="4" width="33.4416666666667" style="7" customWidth="1"/>
    <col min="5" max="5" width="51.8666666666667" style="7" customWidth="1"/>
    <col min="6" max="8" width="15.2666666666667" style="6" customWidth="1"/>
    <col min="9" max="9" width="19.675" style="7" customWidth="1"/>
    <col min="10" max="12" width="12.7833333333333" style="7" customWidth="1"/>
    <col min="13" max="14" width="16.3416666666667" style="8" customWidth="1"/>
    <col min="15" max="15" width="16.3416666666667" style="8" hidden="1" customWidth="1"/>
    <col min="16" max="16384" width="9" style="8"/>
  </cols>
  <sheetData>
    <row r="1" s="1" customFormat="1" ht="20.25" spans="1:15">
      <c r="A1" s="9" t="s">
        <v>0</v>
      </c>
      <c r="B1" s="9"/>
      <c r="C1" s="9"/>
      <c r="D1" s="10"/>
      <c r="E1" s="10"/>
      <c r="F1" s="10"/>
      <c r="G1" s="10"/>
      <c r="H1" s="10"/>
      <c r="I1" s="10"/>
      <c r="J1" s="10"/>
      <c r="K1" s="10"/>
      <c r="L1" s="10"/>
      <c r="M1" s="30"/>
      <c r="N1" s="30"/>
      <c r="O1" s="30"/>
    </row>
    <row r="2" s="2" customFormat="1" ht="31.5" spans="1:15">
      <c r="A2" s="11" t="s">
        <v>1</v>
      </c>
      <c r="B2" s="11"/>
      <c r="C2" s="11"/>
      <c r="D2" s="11"/>
      <c r="E2" s="11"/>
      <c r="F2" s="11"/>
      <c r="G2" s="11"/>
      <c r="H2" s="11"/>
      <c r="I2" s="11"/>
      <c r="J2" s="11"/>
      <c r="K2" s="11"/>
      <c r="L2" s="11"/>
      <c r="M2" s="11"/>
      <c r="N2" s="11"/>
      <c r="O2" s="11"/>
    </row>
    <row r="3" s="3" customFormat="1" ht="18.75" spans="1:15">
      <c r="A3" s="12" t="s">
        <v>2</v>
      </c>
      <c r="B3" s="12"/>
      <c r="C3" s="12"/>
      <c r="D3" s="12"/>
      <c r="E3" s="12"/>
      <c r="F3" s="12"/>
      <c r="G3" s="12"/>
      <c r="H3" s="12"/>
      <c r="I3" s="12"/>
      <c r="J3" s="12"/>
      <c r="K3" s="12"/>
      <c r="L3" s="12"/>
      <c r="M3" s="12"/>
      <c r="N3" s="12"/>
      <c r="O3" s="12"/>
    </row>
    <row r="4" s="3" customFormat="1" ht="18.75" spans="1:15">
      <c r="A4" s="13" t="s">
        <v>3</v>
      </c>
      <c r="B4" s="14" t="s">
        <v>4</v>
      </c>
      <c r="C4" s="13" t="s">
        <v>5</v>
      </c>
      <c r="D4" s="13" t="s">
        <v>6</v>
      </c>
      <c r="E4" s="13" t="s">
        <v>7</v>
      </c>
      <c r="F4" s="13" t="s">
        <v>8</v>
      </c>
      <c r="G4" s="13" t="s">
        <v>9</v>
      </c>
      <c r="H4" s="13" t="s">
        <v>10</v>
      </c>
      <c r="I4" s="13" t="s">
        <v>11</v>
      </c>
      <c r="J4" s="13" t="s">
        <v>12</v>
      </c>
      <c r="K4" s="13"/>
      <c r="L4" s="13"/>
      <c r="M4" s="13"/>
      <c r="N4" s="13"/>
      <c r="O4" s="31"/>
    </row>
    <row r="5" s="3" customFormat="1" ht="37.5" spans="1:15">
      <c r="A5" s="13"/>
      <c r="B5" s="15"/>
      <c r="C5" s="13"/>
      <c r="D5" s="13"/>
      <c r="E5" s="13"/>
      <c r="F5" s="13"/>
      <c r="G5" s="13"/>
      <c r="H5" s="13"/>
      <c r="I5" s="13"/>
      <c r="J5" s="13" t="s">
        <v>13</v>
      </c>
      <c r="K5" s="13" t="s">
        <v>14</v>
      </c>
      <c r="L5" s="13" t="s">
        <v>15</v>
      </c>
      <c r="M5" s="13" t="s">
        <v>16</v>
      </c>
      <c r="N5" s="13" t="s">
        <v>17</v>
      </c>
      <c r="O5" s="31"/>
    </row>
    <row r="6" s="4" customFormat="1" ht="93.75" spans="1:15">
      <c r="A6" s="16">
        <v>1</v>
      </c>
      <c r="B6" s="17" t="s">
        <v>18</v>
      </c>
      <c r="C6" s="18" t="s">
        <v>19</v>
      </c>
      <c r="D6" s="18" t="s">
        <v>20</v>
      </c>
      <c r="E6" s="18" t="s">
        <v>21</v>
      </c>
      <c r="F6" s="18" t="s">
        <v>22</v>
      </c>
      <c r="G6" s="22"/>
      <c r="H6" s="23" t="s">
        <v>23</v>
      </c>
      <c r="I6" s="24" t="s">
        <v>24</v>
      </c>
      <c r="J6" s="25">
        <f>L6*0.8</f>
        <v>187.2</v>
      </c>
      <c r="K6" s="25">
        <f>L6*0.9</f>
        <v>210.6</v>
      </c>
      <c r="L6" s="25">
        <v>234</v>
      </c>
      <c r="M6" s="23"/>
      <c r="N6" s="23"/>
      <c r="O6" s="23"/>
    </row>
    <row r="7" s="4" customFormat="1" ht="56.25" spans="1:15">
      <c r="A7" s="19"/>
      <c r="B7" s="17" t="s">
        <v>18</v>
      </c>
      <c r="C7" s="18" t="s">
        <v>25</v>
      </c>
      <c r="D7" s="18"/>
      <c r="E7" s="18"/>
      <c r="F7" s="22"/>
      <c r="G7" s="18"/>
      <c r="H7" s="23" t="s">
        <v>23</v>
      </c>
      <c r="I7" s="24"/>
      <c r="J7" s="25">
        <f t="shared" ref="J7:J70" si="0">L7*0.8</f>
        <v>187.2</v>
      </c>
      <c r="K7" s="25">
        <f t="shared" ref="K7:K70" si="1">L7*0.9</f>
        <v>210.6</v>
      </c>
      <c r="L7" s="25">
        <v>234</v>
      </c>
      <c r="M7" s="23"/>
      <c r="N7" s="23"/>
      <c r="O7" s="23"/>
    </row>
    <row r="8" s="4" customFormat="1" ht="337.5" spans="1:15">
      <c r="A8" s="17">
        <v>2</v>
      </c>
      <c r="B8" s="17" t="s">
        <v>18</v>
      </c>
      <c r="C8" s="18" t="s">
        <v>26</v>
      </c>
      <c r="D8" s="18" t="s">
        <v>27</v>
      </c>
      <c r="E8" s="18" t="s">
        <v>21</v>
      </c>
      <c r="F8" s="22"/>
      <c r="G8" s="18"/>
      <c r="H8" s="23" t="s">
        <v>28</v>
      </c>
      <c r="I8" s="24" t="s">
        <v>29</v>
      </c>
      <c r="J8" s="25">
        <f t="shared" si="0"/>
        <v>82.4</v>
      </c>
      <c r="K8" s="25">
        <f t="shared" si="1"/>
        <v>92.7</v>
      </c>
      <c r="L8" s="25">
        <v>103</v>
      </c>
      <c r="M8" s="23"/>
      <c r="N8" s="23"/>
      <c r="O8" s="23"/>
    </row>
    <row r="9" s="4" customFormat="1" ht="56.25" spans="1:15">
      <c r="A9" s="17">
        <v>3</v>
      </c>
      <c r="B9" s="17" t="s">
        <v>18</v>
      </c>
      <c r="C9" s="18" t="s">
        <v>30</v>
      </c>
      <c r="D9" s="18" t="s">
        <v>31</v>
      </c>
      <c r="E9" s="18" t="s">
        <v>32</v>
      </c>
      <c r="F9" s="18"/>
      <c r="G9" s="18"/>
      <c r="H9" s="23" t="s">
        <v>23</v>
      </c>
      <c r="I9" s="24"/>
      <c r="J9" s="25">
        <f t="shared" si="0"/>
        <v>28.8</v>
      </c>
      <c r="K9" s="25">
        <f t="shared" si="1"/>
        <v>32.4</v>
      </c>
      <c r="L9" s="25">
        <v>36</v>
      </c>
      <c r="M9" s="23"/>
      <c r="N9" s="23"/>
      <c r="O9" s="23"/>
    </row>
    <row r="10" s="4" customFormat="1" ht="56.25" spans="1:15">
      <c r="A10" s="17">
        <v>4</v>
      </c>
      <c r="B10" s="17" t="s">
        <v>18</v>
      </c>
      <c r="C10" s="18" t="s">
        <v>33</v>
      </c>
      <c r="D10" s="18" t="s">
        <v>34</v>
      </c>
      <c r="E10" s="18" t="s">
        <v>35</v>
      </c>
      <c r="F10" s="18"/>
      <c r="G10" s="18"/>
      <c r="H10" s="23" t="s">
        <v>23</v>
      </c>
      <c r="I10" s="24" t="s">
        <v>36</v>
      </c>
      <c r="J10" s="25">
        <f t="shared" si="0"/>
        <v>136</v>
      </c>
      <c r="K10" s="25">
        <f t="shared" si="1"/>
        <v>153</v>
      </c>
      <c r="L10" s="25">
        <v>170</v>
      </c>
      <c r="M10" s="23"/>
      <c r="N10" s="23"/>
      <c r="O10" s="23"/>
    </row>
    <row r="11" s="4" customFormat="1" ht="56.25" spans="1:15">
      <c r="A11" s="17">
        <v>5</v>
      </c>
      <c r="B11" s="17" t="s">
        <v>18</v>
      </c>
      <c r="C11" s="18" t="s">
        <v>37</v>
      </c>
      <c r="D11" s="18" t="s">
        <v>38</v>
      </c>
      <c r="E11" s="18" t="s">
        <v>35</v>
      </c>
      <c r="F11" s="18"/>
      <c r="G11" s="18"/>
      <c r="H11" s="23" t="s">
        <v>23</v>
      </c>
      <c r="I11" s="24" t="s">
        <v>39</v>
      </c>
      <c r="J11" s="25">
        <f t="shared" si="0"/>
        <v>239.2</v>
      </c>
      <c r="K11" s="25">
        <f t="shared" si="1"/>
        <v>269.1</v>
      </c>
      <c r="L11" s="25">
        <v>299</v>
      </c>
      <c r="M11" s="23"/>
      <c r="N11" s="23"/>
      <c r="O11" s="23"/>
    </row>
    <row r="12" s="4" customFormat="1" ht="75" spans="1:15">
      <c r="A12" s="17">
        <v>6</v>
      </c>
      <c r="B12" s="17" t="s">
        <v>18</v>
      </c>
      <c r="C12" s="18" t="s">
        <v>40</v>
      </c>
      <c r="D12" s="18" t="s">
        <v>41</v>
      </c>
      <c r="E12" s="18" t="s">
        <v>42</v>
      </c>
      <c r="F12" s="18"/>
      <c r="G12" s="18"/>
      <c r="H12" s="23" t="s">
        <v>23</v>
      </c>
      <c r="I12" s="24"/>
      <c r="J12" s="25">
        <f t="shared" si="0"/>
        <v>95.2</v>
      </c>
      <c r="K12" s="25">
        <f t="shared" si="1"/>
        <v>107.1</v>
      </c>
      <c r="L12" s="25">
        <v>119</v>
      </c>
      <c r="M12" s="23"/>
      <c r="N12" s="23"/>
      <c r="O12" s="23"/>
    </row>
    <row r="13" s="4" customFormat="1" ht="150" spans="1:15">
      <c r="A13" s="17">
        <v>7</v>
      </c>
      <c r="B13" s="17" t="s">
        <v>18</v>
      </c>
      <c r="C13" s="18" t="s">
        <v>43</v>
      </c>
      <c r="D13" s="18" t="s">
        <v>44</v>
      </c>
      <c r="E13" s="18" t="s">
        <v>45</v>
      </c>
      <c r="F13" s="18"/>
      <c r="G13" s="18"/>
      <c r="H13" s="23" t="s">
        <v>28</v>
      </c>
      <c r="I13" s="24" t="s">
        <v>46</v>
      </c>
      <c r="J13" s="25">
        <f t="shared" si="0"/>
        <v>100</v>
      </c>
      <c r="K13" s="25">
        <f t="shared" si="1"/>
        <v>112.5</v>
      </c>
      <c r="L13" s="25">
        <v>125</v>
      </c>
      <c r="M13" s="23"/>
      <c r="N13" s="23"/>
      <c r="O13" s="23"/>
    </row>
    <row r="14" s="4" customFormat="1" ht="56.25" spans="1:15">
      <c r="A14" s="17">
        <v>8</v>
      </c>
      <c r="B14" s="17" t="s">
        <v>18</v>
      </c>
      <c r="C14" s="18" t="s">
        <v>47</v>
      </c>
      <c r="D14" s="18" t="s">
        <v>48</v>
      </c>
      <c r="E14" s="18" t="s">
        <v>49</v>
      </c>
      <c r="F14" s="18"/>
      <c r="G14" s="18"/>
      <c r="H14" s="23" t="s">
        <v>23</v>
      </c>
      <c r="I14" s="24"/>
      <c r="J14" s="25">
        <f t="shared" si="0"/>
        <v>128</v>
      </c>
      <c r="K14" s="25">
        <f t="shared" si="1"/>
        <v>144</v>
      </c>
      <c r="L14" s="25">
        <v>160</v>
      </c>
      <c r="M14" s="23"/>
      <c r="N14" s="23"/>
      <c r="O14" s="23"/>
    </row>
    <row r="15" s="4" customFormat="1" ht="56.25" spans="1:15">
      <c r="A15" s="17">
        <v>9</v>
      </c>
      <c r="B15" s="17" t="s">
        <v>18</v>
      </c>
      <c r="C15" s="18" t="s">
        <v>50</v>
      </c>
      <c r="D15" s="18" t="s">
        <v>51</v>
      </c>
      <c r="E15" s="18" t="s">
        <v>52</v>
      </c>
      <c r="F15" s="18"/>
      <c r="G15" s="18"/>
      <c r="H15" s="23" t="s">
        <v>23</v>
      </c>
      <c r="I15" s="24" t="s">
        <v>53</v>
      </c>
      <c r="J15" s="25">
        <f t="shared" si="0"/>
        <v>120</v>
      </c>
      <c r="K15" s="25">
        <f t="shared" si="1"/>
        <v>135</v>
      </c>
      <c r="L15" s="25">
        <v>150</v>
      </c>
      <c r="M15" s="23"/>
      <c r="N15" s="23"/>
      <c r="O15" s="23"/>
    </row>
    <row r="16" s="4" customFormat="1" ht="112.5" spans="1:15">
      <c r="A16" s="17">
        <v>10</v>
      </c>
      <c r="B16" s="17" t="s">
        <v>54</v>
      </c>
      <c r="C16" s="18" t="s">
        <v>55</v>
      </c>
      <c r="D16" s="18" t="s">
        <v>56</v>
      </c>
      <c r="E16" s="18" t="s">
        <v>57</v>
      </c>
      <c r="F16" s="18"/>
      <c r="G16" s="18"/>
      <c r="H16" s="23" t="s">
        <v>23</v>
      </c>
      <c r="I16" s="24" t="s">
        <v>58</v>
      </c>
      <c r="J16" s="25">
        <f t="shared" si="0"/>
        <v>1260.8</v>
      </c>
      <c r="K16" s="25">
        <f t="shared" si="1"/>
        <v>1418.4</v>
      </c>
      <c r="L16" s="25">
        <v>1576</v>
      </c>
      <c r="M16" s="23"/>
      <c r="N16" s="23"/>
      <c r="O16" s="23"/>
    </row>
    <row r="17" s="4" customFormat="1" ht="56.25" spans="1:15">
      <c r="A17" s="16">
        <v>11</v>
      </c>
      <c r="B17" s="17" t="s">
        <v>54</v>
      </c>
      <c r="C17" s="18" t="s">
        <v>59</v>
      </c>
      <c r="D17" s="18" t="s">
        <v>60</v>
      </c>
      <c r="E17" s="18" t="s">
        <v>61</v>
      </c>
      <c r="F17" s="18"/>
      <c r="G17" s="18" t="s">
        <v>62</v>
      </c>
      <c r="H17" s="23" t="s">
        <v>23</v>
      </c>
      <c r="I17" s="24"/>
      <c r="J17" s="25">
        <f t="shared" si="0"/>
        <v>367.2</v>
      </c>
      <c r="K17" s="25">
        <f t="shared" si="1"/>
        <v>413.1</v>
      </c>
      <c r="L17" s="25">
        <v>459</v>
      </c>
      <c r="M17" s="23"/>
      <c r="N17" s="23"/>
      <c r="O17" s="23"/>
    </row>
    <row r="18" s="4" customFormat="1" ht="56.25" spans="1:15">
      <c r="A18" s="19"/>
      <c r="B18" s="17" t="s">
        <v>54</v>
      </c>
      <c r="C18" s="18" t="s">
        <v>63</v>
      </c>
      <c r="D18" s="18"/>
      <c r="E18" s="18"/>
      <c r="F18" s="18"/>
      <c r="G18" s="18"/>
      <c r="H18" s="23" t="s">
        <v>23</v>
      </c>
      <c r="I18" s="24"/>
      <c r="J18" s="25">
        <f t="shared" si="0"/>
        <v>367.2</v>
      </c>
      <c r="K18" s="25">
        <f t="shared" si="1"/>
        <v>413.1</v>
      </c>
      <c r="L18" s="25">
        <v>459</v>
      </c>
      <c r="M18" s="23"/>
      <c r="N18" s="23"/>
      <c r="O18" s="23"/>
    </row>
    <row r="19" s="4" customFormat="1" ht="56.25" spans="1:15">
      <c r="A19" s="16">
        <v>12</v>
      </c>
      <c r="B19" s="17" t="s">
        <v>54</v>
      </c>
      <c r="C19" s="18" t="s">
        <v>64</v>
      </c>
      <c r="D19" s="18" t="s">
        <v>65</v>
      </c>
      <c r="E19" s="18" t="s">
        <v>66</v>
      </c>
      <c r="F19" s="18"/>
      <c r="G19" s="18" t="s">
        <v>67</v>
      </c>
      <c r="H19" s="23" t="s">
        <v>23</v>
      </c>
      <c r="I19" s="24"/>
      <c r="J19" s="25">
        <f t="shared" si="0"/>
        <v>166.4</v>
      </c>
      <c r="K19" s="25">
        <f t="shared" si="1"/>
        <v>187.2</v>
      </c>
      <c r="L19" s="25">
        <v>208</v>
      </c>
      <c r="M19" s="23"/>
      <c r="N19" s="23"/>
      <c r="O19" s="23"/>
    </row>
    <row r="20" s="4" customFormat="1" ht="56.25" spans="1:15">
      <c r="A20" s="19"/>
      <c r="B20" s="17" t="s">
        <v>54</v>
      </c>
      <c r="C20" s="18" t="s">
        <v>68</v>
      </c>
      <c r="D20" s="18"/>
      <c r="E20" s="18"/>
      <c r="F20" s="22"/>
      <c r="G20" s="18"/>
      <c r="H20" s="23" t="s">
        <v>23</v>
      </c>
      <c r="I20" s="24"/>
      <c r="J20" s="25">
        <f t="shared" si="0"/>
        <v>166.4</v>
      </c>
      <c r="K20" s="25">
        <f t="shared" si="1"/>
        <v>187.2</v>
      </c>
      <c r="L20" s="25">
        <v>208</v>
      </c>
      <c r="M20" s="23"/>
      <c r="N20" s="23"/>
      <c r="O20" s="23"/>
    </row>
    <row r="21" s="4" customFormat="1" ht="56.25" spans="1:15">
      <c r="A21" s="17">
        <v>13</v>
      </c>
      <c r="B21" s="17" t="s">
        <v>18</v>
      </c>
      <c r="C21" s="18" t="s">
        <v>69</v>
      </c>
      <c r="D21" s="18" t="s">
        <v>70</v>
      </c>
      <c r="E21" s="18" t="s">
        <v>71</v>
      </c>
      <c r="F21" s="22"/>
      <c r="G21" s="18"/>
      <c r="H21" s="23" t="s">
        <v>23</v>
      </c>
      <c r="I21" s="24"/>
      <c r="J21" s="25">
        <f t="shared" si="0"/>
        <v>676</v>
      </c>
      <c r="K21" s="25">
        <f t="shared" si="1"/>
        <v>760.5</v>
      </c>
      <c r="L21" s="25">
        <v>845</v>
      </c>
      <c r="M21" s="23"/>
      <c r="N21" s="23"/>
      <c r="O21" s="23"/>
    </row>
    <row r="22" s="4" customFormat="1" ht="56.25" spans="1:15">
      <c r="A22" s="17">
        <v>14</v>
      </c>
      <c r="B22" s="17" t="s">
        <v>18</v>
      </c>
      <c r="C22" s="18" t="s">
        <v>72</v>
      </c>
      <c r="D22" s="18" t="s">
        <v>73</v>
      </c>
      <c r="E22" s="18" t="s">
        <v>74</v>
      </c>
      <c r="F22" s="22"/>
      <c r="G22" s="18"/>
      <c r="H22" s="23" t="s">
        <v>23</v>
      </c>
      <c r="I22" s="24"/>
      <c r="J22" s="25">
        <f t="shared" si="0"/>
        <v>777.6</v>
      </c>
      <c r="K22" s="25">
        <f t="shared" si="1"/>
        <v>874.8</v>
      </c>
      <c r="L22" s="25">
        <v>972</v>
      </c>
      <c r="M22" s="23"/>
      <c r="N22" s="23"/>
      <c r="O22" s="23"/>
    </row>
    <row r="23" s="4" customFormat="1" ht="281.25" spans="1:15">
      <c r="A23" s="16">
        <v>15</v>
      </c>
      <c r="B23" s="17" t="s">
        <v>18</v>
      </c>
      <c r="C23" s="18" t="s">
        <v>75</v>
      </c>
      <c r="D23" s="18" t="s">
        <v>76</v>
      </c>
      <c r="E23" s="18" t="s">
        <v>77</v>
      </c>
      <c r="F23" s="18" t="s">
        <v>78</v>
      </c>
      <c r="G23" s="18"/>
      <c r="H23" s="23" t="s">
        <v>23</v>
      </c>
      <c r="I23" s="24" t="s">
        <v>79</v>
      </c>
      <c r="J23" s="25">
        <f t="shared" si="0"/>
        <v>168</v>
      </c>
      <c r="K23" s="25">
        <f t="shared" si="1"/>
        <v>189</v>
      </c>
      <c r="L23" s="26">
        <v>210</v>
      </c>
      <c r="M23" s="23"/>
      <c r="N23" s="23"/>
      <c r="O23" s="23"/>
    </row>
    <row r="24" s="4" customFormat="1" ht="56.25" spans="1:15">
      <c r="A24" s="20"/>
      <c r="B24" s="17" t="s">
        <v>18</v>
      </c>
      <c r="C24" s="18" t="s">
        <v>80</v>
      </c>
      <c r="D24" s="18"/>
      <c r="E24" s="18"/>
      <c r="F24" s="18"/>
      <c r="G24" s="18"/>
      <c r="H24" s="23" t="s">
        <v>23</v>
      </c>
      <c r="I24" s="24"/>
      <c r="J24" s="25">
        <f t="shared" si="0"/>
        <v>616</v>
      </c>
      <c r="K24" s="25">
        <f t="shared" si="1"/>
        <v>693</v>
      </c>
      <c r="L24" s="25">
        <v>770</v>
      </c>
      <c r="M24" s="23"/>
      <c r="N24" s="23"/>
      <c r="O24" s="23"/>
    </row>
    <row r="25" s="4" customFormat="1" ht="56.25" spans="1:15">
      <c r="A25" s="20"/>
      <c r="B25" s="17" t="s">
        <v>18</v>
      </c>
      <c r="C25" s="18" t="s">
        <v>81</v>
      </c>
      <c r="D25" s="18"/>
      <c r="E25" s="18"/>
      <c r="F25" s="18"/>
      <c r="G25" s="18"/>
      <c r="H25" s="23" t="s">
        <v>23</v>
      </c>
      <c r="I25" s="24"/>
      <c r="J25" s="25">
        <f>L25*0.8</f>
        <v>2022.4</v>
      </c>
      <c r="K25" s="25">
        <f>L25*0.9</f>
        <v>2275.2</v>
      </c>
      <c r="L25" s="27">
        <v>2528</v>
      </c>
      <c r="M25" s="23"/>
      <c r="N25" s="23"/>
      <c r="O25" s="23"/>
    </row>
    <row r="26" s="4" customFormat="1" ht="75" spans="1:15">
      <c r="A26" s="20"/>
      <c r="B26" s="17" t="s">
        <v>18</v>
      </c>
      <c r="C26" s="18" t="s">
        <v>82</v>
      </c>
      <c r="D26" s="18"/>
      <c r="E26" s="18"/>
      <c r="F26" s="18"/>
      <c r="G26" s="18"/>
      <c r="H26" s="23" t="s">
        <v>23</v>
      </c>
      <c r="I26" s="24"/>
      <c r="J26" s="25">
        <f t="shared" si="0"/>
        <v>89.6</v>
      </c>
      <c r="K26" s="25">
        <f t="shared" si="1"/>
        <v>100.8</v>
      </c>
      <c r="L26" s="25">
        <v>112</v>
      </c>
      <c r="M26" s="23"/>
      <c r="N26" s="23"/>
      <c r="O26" s="23"/>
    </row>
    <row r="27" s="4" customFormat="1" ht="75" spans="1:15">
      <c r="A27" s="20"/>
      <c r="B27" s="17" t="s">
        <v>18</v>
      </c>
      <c r="C27" s="18" t="s">
        <v>83</v>
      </c>
      <c r="D27" s="18"/>
      <c r="E27" s="18"/>
      <c r="F27" s="18"/>
      <c r="G27" s="18"/>
      <c r="H27" s="23" t="s">
        <v>23</v>
      </c>
      <c r="I27" s="24"/>
      <c r="J27" s="25">
        <f t="shared" si="0"/>
        <v>1512</v>
      </c>
      <c r="K27" s="25">
        <f t="shared" si="1"/>
        <v>1701</v>
      </c>
      <c r="L27" s="25">
        <v>1890</v>
      </c>
      <c r="M27" s="23"/>
      <c r="N27" s="23"/>
      <c r="O27" s="23"/>
    </row>
    <row r="28" s="4" customFormat="1" ht="56.25" spans="1:15">
      <c r="A28" s="19"/>
      <c r="B28" s="17" t="s">
        <v>18</v>
      </c>
      <c r="C28" s="18" t="s">
        <v>84</v>
      </c>
      <c r="D28" s="18"/>
      <c r="E28" s="18"/>
      <c r="F28" s="18"/>
      <c r="G28" s="18"/>
      <c r="H28" s="23" t="s">
        <v>23</v>
      </c>
      <c r="I28" s="24"/>
      <c r="J28" s="25">
        <f t="shared" si="0"/>
        <v>214.4</v>
      </c>
      <c r="K28" s="25">
        <f t="shared" si="1"/>
        <v>241.2</v>
      </c>
      <c r="L28" s="25">
        <v>268</v>
      </c>
      <c r="M28" s="23"/>
      <c r="N28" s="23"/>
      <c r="O28" s="23"/>
    </row>
    <row r="29" s="4" customFormat="1" ht="225" spans="1:15">
      <c r="A29" s="16">
        <v>16</v>
      </c>
      <c r="B29" s="17" t="s">
        <v>18</v>
      </c>
      <c r="C29" s="18" t="s">
        <v>85</v>
      </c>
      <c r="D29" s="18" t="s">
        <v>86</v>
      </c>
      <c r="E29" s="18" t="s">
        <v>77</v>
      </c>
      <c r="F29" s="18" t="s">
        <v>87</v>
      </c>
      <c r="G29" s="18"/>
      <c r="H29" s="23" t="s">
        <v>23</v>
      </c>
      <c r="I29" s="24" t="s">
        <v>88</v>
      </c>
      <c r="J29" s="25">
        <f t="shared" si="0"/>
        <v>224</v>
      </c>
      <c r="K29" s="25">
        <f t="shared" si="1"/>
        <v>252</v>
      </c>
      <c r="L29" s="26">
        <v>280</v>
      </c>
      <c r="M29" s="23"/>
      <c r="N29" s="23"/>
      <c r="O29" s="23"/>
    </row>
    <row r="30" s="4" customFormat="1" ht="56.25" spans="1:15">
      <c r="A30" s="20"/>
      <c r="B30" s="17" t="s">
        <v>18</v>
      </c>
      <c r="C30" s="18" t="s">
        <v>89</v>
      </c>
      <c r="D30" s="18"/>
      <c r="E30" s="18"/>
      <c r="F30" s="18"/>
      <c r="G30" s="18"/>
      <c r="H30" s="23" t="s">
        <v>23</v>
      </c>
      <c r="I30" s="24"/>
      <c r="J30" s="25">
        <f t="shared" si="0"/>
        <v>596</v>
      </c>
      <c r="K30" s="25">
        <f t="shared" si="1"/>
        <v>670.5</v>
      </c>
      <c r="L30" s="25">
        <v>745</v>
      </c>
      <c r="M30" s="23"/>
      <c r="N30" s="23"/>
      <c r="O30" s="23"/>
    </row>
    <row r="31" s="4" customFormat="1" ht="56.25" spans="1:15">
      <c r="A31" s="20"/>
      <c r="B31" s="17" t="s">
        <v>18</v>
      </c>
      <c r="C31" s="18" t="s">
        <v>90</v>
      </c>
      <c r="D31" s="18"/>
      <c r="E31" s="18"/>
      <c r="F31" s="18"/>
      <c r="G31" s="18"/>
      <c r="H31" s="23" t="s">
        <v>23</v>
      </c>
      <c r="I31" s="24"/>
      <c r="J31" s="25">
        <f t="shared" si="0"/>
        <v>3044.8</v>
      </c>
      <c r="K31" s="25">
        <f t="shared" si="1"/>
        <v>3425.4</v>
      </c>
      <c r="L31" s="25">
        <v>3806</v>
      </c>
      <c r="M31" s="23"/>
      <c r="N31" s="23"/>
      <c r="O31" s="23"/>
    </row>
    <row r="32" s="4" customFormat="1" ht="56.25" spans="1:15">
      <c r="A32" s="19"/>
      <c r="B32" s="17" t="s">
        <v>18</v>
      </c>
      <c r="C32" s="18" t="s">
        <v>91</v>
      </c>
      <c r="D32" s="18"/>
      <c r="E32" s="18"/>
      <c r="F32" s="18"/>
      <c r="G32" s="18"/>
      <c r="H32" s="23" t="s">
        <v>23</v>
      </c>
      <c r="I32" s="24"/>
      <c r="J32" s="25">
        <f t="shared" si="0"/>
        <v>214.4</v>
      </c>
      <c r="K32" s="25">
        <f t="shared" si="1"/>
        <v>241.2</v>
      </c>
      <c r="L32" s="25">
        <v>268</v>
      </c>
      <c r="M32" s="23"/>
      <c r="N32" s="23"/>
      <c r="O32" s="23"/>
    </row>
    <row r="33" s="4" customFormat="1" ht="75" spans="1:15">
      <c r="A33" s="16">
        <v>17</v>
      </c>
      <c r="B33" s="17" t="s">
        <v>18</v>
      </c>
      <c r="C33" s="18" t="s">
        <v>92</v>
      </c>
      <c r="D33" s="18" t="s">
        <v>93</v>
      </c>
      <c r="E33" s="18" t="s">
        <v>77</v>
      </c>
      <c r="F33" s="18" t="s">
        <v>94</v>
      </c>
      <c r="G33" s="18"/>
      <c r="H33" s="23" t="s">
        <v>23</v>
      </c>
      <c r="I33" s="24" t="s">
        <v>95</v>
      </c>
      <c r="J33" s="25">
        <f t="shared" si="0"/>
        <v>433.6</v>
      </c>
      <c r="K33" s="25">
        <f t="shared" si="1"/>
        <v>487.8</v>
      </c>
      <c r="L33" s="25">
        <v>542</v>
      </c>
      <c r="M33" s="23"/>
      <c r="N33" s="23"/>
      <c r="O33" s="23"/>
    </row>
    <row r="34" s="4" customFormat="1" ht="75" spans="1:15">
      <c r="A34" s="19"/>
      <c r="B34" s="17" t="s">
        <v>18</v>
      </c>
      <c r="C34" s="18" t="s">
        <v>96</v>
      </c>
      <c r="D34" s="18"/>
      <c r="E34" s="18"/>
      <c r="F34" s="18"/>
      <c r="G34" s="18"/>
      <c r="H34" s="23" t="s">
        <v>23</v>
      </c>
      <c r="I34" s="24"/>
      <c r="J34" s="25">
        <f t="shared" si="0"/>
        <v>168.8</v>
      </c>
      <c r="K34" s="25">
        <f t="shared" si="1"/>
        <v>189.9</v>
      </c>
      <c r="L34" s="25">
        <v>211</v>
      </c>
      <c r="M34" s="23"/>
      <c r="N34" s="23"/>
      <c r="O34" s="23"/>
    </row>
    <row r="35" s="4" customFormat="1" ht="75" spans="1:15">
      <c r="A35" s="17">
        <v>18</v>
      </c>
      <c r="B35" s="17" t="s">
        <v>18</v>
      </c>
      <c r="C35" s="18" t="s">
        <v>97</v>
      </c>
      <c r="D35" s="18" t="s">
        <v>93</v>
      </c>
      <c r="E35" s="18" t="s">
        <v>77</v>
      </c>
      <c r="F35" s="18"/>
      <c r="G35" s="18"/>
      <c r="H35" s="23" t="s">
        <v>23</v>
      </c>
      <c r="I35" s="24" t="s">
        <v>95</v>
      </c>
      <c r="J35" s="25">
        <f t="shared" si="0"/>
        <v>432.8</v>
      </c>
      <c r="K35" s="25">
        <f t="shared" si="1"/>
        <v>486.9</v>
      </c>
      <c r="L35" s="25">
        <v>541</v>
      </c>
      <c r="M35" s="23"/>
      <c r="N35" s="23"/>
      <c r="O35" s="23"/>
    </row>
    <row r="36" s="4" customFormat="1" ht="300" spans="1:15">
      <c r="A36" s="17">
        <v>19</v>
      </c>
      <c r="B36" s="17" t="s">
        <v>18</v>
      </c>
      <c r="C36" s="18" t="s">
        <v>98</v>
      </c>
      <c r="D36" s="18" t="s">
        <v>99</v>
      </c>
      <c r="E36" s="18" t="s">
        <v>100</v>
      </c>
      <c r="F36" s="18"/>
      <c r="G36" s="18"/>
      <c r="H36" s="23" t="s">
        <v>23</v>
      </c>
      <c r="I36" s="24" t="s">
        <v>101</v>
      </c>
      <c r="J36" s="25">
        <f t="shared" si="0"/>
        <v>1200</v>
      </c>
      <c r="K36" s="25">
        <f t="shared" si="1"/>
        <v>1350</v>
      </c>
      <c r="L36" s="25">
        <v>1500</v>
      </c>
      <c r="M36" s="23"/>
      <c r="N36" s="23"/>
      <c r="O36" s="23"/>
    </row>
    <row r="37" s="4" customFormat="1" ht="75" spans="1:15">
      <c r="A37" s="17">
        <v>20</v>
      </c>
      <c r="B37" s="17" t="s">
        <v>18</v>
      </c>
      <c r="C37" s="18" t="s">
        <v>102</v>
      </c>
      <c r="D37" s="18" t="s">
        <v>103</v>
      </c>
      <c r="E37" s="18" t="s">
        <v>100</v>
      </c>
      <c r="F37" s="18"/>
      <c r="G37" s="18"/>
      <c r="H37" s="23" t="s">
        <v>23</v>
      </c>
      <c r="I37" s="24" t="s">
        <v>95</v>
      </c>
      <c r="J37" s="25">
        <f t="shared" si="0"/>
        <v>1600</v>
      </c>
      <c r="K37" s="25">
        <f t="shared" si="1"/>
        <v>1800</v>
      </c>
      <c r="L37" s="25">
        <v>2000</v>
      </c>
      <c r="M37" s="23"/>
      <c r="N37" s="23"/>
      <c r="O37" s="23"/>
    </row>
    <row r="38" s="4" customFormat="1" ht="93.75" spans="1:15">
      <c r="A38" s="17">
        <v>21</v>
      </c>
      <c r="B38" s="17" t="s">
        <v>18</v>
      </c>
      <c r="C38" s="18" t="s">
        <v>104</v>
      </c>
      <c r="D38" s="18" t="s">
        <v>105</v>
      </c>
      <c r="E38" s="18" t="s">
        <v>106</v>
      </c>
      <c r="F38" s="18"/>
      <c r="G38" s="18"/>
      <c r="H38" s="23" t="s">
        <v>23</v>
      </c>
      <c r="I38" s="28"/>
      <c r="J38" s="25">
        <f t="shared" si="0"/>
        <v>262.4</v>
      </c>
      <c r="K38" s="25">
        <f t="shared" si="1"/>
        <v>295.2</v>
      </c>
      <c r="L38" s="25">
        <v>328</v>
      </c>
      <c r="M38" s="23"/>
      <c r="N38" s="23"/>
      <c r="O38" s="23"/>
    </row>
    <row r="39" s="4" customFormat="1" ht="75" spans="1:15">
      <c r="A39" s="17">
        <v>22</v>
      </c>
      <c r="B39" s="17" t="s">
        <v>18</v>
      </c>
      <c r="C39" s="18" t="s">
        <v>107</v>
      </c>
      <c r="D39" s="18" t="s">
        <v>108</v>
      </c>
      <c r="E39" s="18" t="s">
        <v>109</v>
      </c>
      <c r="F39" s="18"/>
      <c r="G39" s="18"/>
      <c r="H39" s="23" t="s">
        <v>23</v>
      </c>
      <c r="I39" s="28"/>
      <c r="J39" s="25">
        <f t="shared" si="0"/>
        <v>152</v>
      </c>
      <c r="K39" s="25">
        <f t="shared" si="1"/>
        <v>171</v>
      </c>
      <c r="L39" s="25">
        <v>190</v>
      </c>
      <c r="M39" s="23"/>
      <c r="N39" s="23"/>
      <c r="O39" s="23"/>
    </row>
    <row r="40" s="4" customFormat="1" ht="75" spans="1:15">
      <c r="A40" s="16">
        <v>23</v>
      </c>
      <c r="B40" s="17" t="s">
        <v>54</v>
      </c>
      <c r="C40" s="18" t="s">
        <v>110</v>
      </c>
      <c r="D40" s="18" t="s">
        <v>111</v>
      </c>
      <c r="E40" s="18" t="s">
        <v>112</v>
      </c>
      <c r="F40" s="18"/>
      <c r="G40" s="18" t="s">
        <v>113</v>
      </c>
      <c r="H40" s="23" t="s">
        <v>23</v>
      </c>
      <c r="I40" s="28"/>
      <c r="J40" s="25">
        <f t="shared" si="0"/>
        <v>420</v>
      </c>
      <c r="K40" s="25">
        <f t="shared" si="1"/>
        <v>472.5</v>
      </c>
      <c r="L40" s="25">
        <v>525</v>
      </c>
      <c r="M40" s="23"/>
      <c r="N40" s="23"/>
      <c r="O40" s="23"/>
    </row>
    <row r="41" s="4" customFormat="1" ht="75" spans="1:15">
      <c r="A41" s="19"/>
      <c r="B41" s="17" t="s">
        <v>54</v>
      </c>
      <c r="C41" s="18" t="s">
        <v>114</v>
      </c>
      <c r="D41" s="18"/>
      <c r="E41" s="18"/>
      <c r="F41" s="18"/>
      <c r="G41" s="18"/>
      <c r="H41" s="23" t="s">
        <v>23</v>
      </c>
      <c r="I41" s="28"/>
      <c r="J41" s="25">
        <f t="shared" si="0"/>
        <v>420</v>
      </c>
      <c r="K41" s="25">
        <f t="shared" si="1"/>
        <v>472.5</v>
      </c>
      <c r="L41" s="25">
        <v>525</v>
      </c>
      <c r="M41" s="23"/>
      <c r="N41" s="23"/>
      <c r="O41" s="23"/>
    </row>
    <row r="42" s="4" customFormat="1" ht="75" spans="1:15">
      <c r="A42" s="16">
        <v>24</v>
      </c>
      <c r="B42" s="17" t="s">
        <v>54</v>
      </c>
      <c r="C42" s="18" t="s">
        <v>115</v>
      </c>
      <c r="D42" s="18" t="s">
        <v>116</v>
      </c>
      <c r="E42" s="18" t="s">
        <v>112</v>
      </c>
      <c r="F42" s="18"/>
      <c r="G42" s="18" t="s">
        <v>117</v>
      </c>
      <c r="H42" s="23" t="s">
        <v>23</v>
      </c>
      <c r="I42" s="28"/>
      <c r="J42" s="25">
        <f t="shared" si="0"/>
        <v>794.4</v>
      </c>
      <c r="K42" s="25">
        <f t="shared" si="1"/>
        <v>893.7</v>
      </c>
      <c r="L42" s="25">
        <v>993</v>
      </c>
      <c r="M42" s="23"/>
      <c r="N42" s="23"/>
      <c r="O42" s="23"/>
    </row>
    <row r="43" s="4" customFormat="1" ht="75" spans="1:15">
      <c r="A43" s="20"/>
      <c r="B43" s="17" t="s">
        <v>54</v>
      </c>
      <c r="C43" s="18" t="s">
        <v>118</v>
      </c>
      <c r="D43" s="18"/>
      <c r="E43" s="18"/>
      <c r="F43" s="18"/>
      <c r="G43" s="18"/>
      <c r="H43" s="23" t="s">
        <v>23</v>
      </c>
      <c r="I43" s="28"/>
      <c r="J43" s="25">
        <f t="shared" si="0"/>
        <v>794.4</v>
      </c>
      <c r="K43" s="25">
        <f t="shared" si="1"/>
        <v>893.7</v>
      </c>
      <c r="L43" s="25">
        <v>993</v>
      </c>
      <c r="M43" s="23"/>
      <c r="N43" s="23"/>
      <c r="O43" s="23"/>
    </row>
    <row r="44" s="4" customFormat="1" ht="75" spans="1:15">
      <c r="A44" s="16">
        <v>25</v>
      </c>
      <c r="B44" s="17" t="s">
        <v>119</v>
      </c>
      <c r="C44" s="18" t="s">
        <v>120</v>
      </c>
      <c r="D44" s="18" t="s">
        <v>121</v>
      </c>
      <c r="E44" s="18" t="s">
        <v>122</v>
      </c>
      <c r="F44" s="18" t="s">
        <v>123</v>
      </c>
      <c r="G44" s="18" t="s">
        <v>124</v>
      </c>
      <c r="H44" s="23" t="s">
        <v>23</v>
      </c>
      <c r="I44" s="24"/>
      <c r="J44" s="25">
        <f t="shared" si="0"/>
        <v>478.4</v>
      </c>
      <c r="K44" s="25">
        <f t="shared" si="1"/>
        <v>538.2</v>
      </c>
      <c r="L44" s="25">
        <v>598</v>
      </c>
      <c r="M44" s="23"/>
      <c r="N44" s="23"/>
      <c r="O44" s="23"/>
    </row>
    <row r="45" s="4" customFormat="1" ht="37.5" spans="1:15">
      <c r="A45" s="20"/>
      <c r="B45" s="17" t="s">
        <v>119</v>
      </c>
      <c r="C45" s="18" t="s">
        <v>125</v>
      </c>
      <c r="D45" s="18"/>
      <c r="E45" s="18"/>
      <c r="F45" s="18"/>
      <c r="G45" s="18"/>
      <c r="H45" s="23" t="s">
        <v>23</v>
      </c>
      <c r="I45" s="24"/>
      <c r="J45" s="25">
        <f t="shared" si="0"/>
        <v>143.52</v>
      </c>
      <c r="K45" s="25">
        <f t="shared" si="1"/>
        <v>161.46</v>
      </c>
      <c r="L45" s="25">
        <f>L44*0.3</f>
        <v>179.4</v>
      </c>
      <c r="M45" s="23"/>
      <c r="N45" s="23"/>
      <c r="O45" s="23"/>
    </row>
    <row r="46" s="4" customFormat="1" ht="56.25" spans="1:15">
      <c r="A46" s="20"/>
      <c r="B46" s="17" t="s">
        <v>119</v>
      </c>
      <c r="C46" s="18" t="s">
        <v>126</v>
      </c>
      <c r="D46" s="18"/>
      <c r="E46" s="18"/>
      <c r="F46" s="18"/>
      <c r="G46" s="18"/>
      <c r="H46" s="23" t="s">
        <v>23</v>
      </c>
      <c r="I46" s="24"/>
      <c r="J46" s="25">
        <f t="shared" si="0"/>
        <v>355.6</v>
      </c>
      <c r="K46" s="25">
        <f t="shared" si="1"/>
        <v>400.05</v>
      </c>
      <c r="L46" s="25">
        <v>444.5</v>
      </c>
      <c r="M46" s="23"/>
      <c r="N46" s="23"/>
      <c r="O46" s="23"/>
    </row>
    <row r="47" s="4" customFormat="1" ht="56.25" spans="1:15">
      <c r="A47" s="19"/>
      <c r="B47" s="17" t="s">
        <v>119</v>
      </c>
      <c r="C47" s="18" t="s">
        <v>127</v>
      </c>
      <c r="D47" s="18"/>
      <c r="E47" s="18"/>
      <c r="F47" s="18"/>
      <c r="G47" s="18"/>
      <c r="H47" s="23" t="s">
        <v>23</v>
      </c>
      <c r="I47" s="24"/>
      <c r="J47" s="25">
        <f t="shared" si="0"/>
        <v>478.4</v>
      </c>
      <c r="K47" s="25">
        <f t="shared" si="1"/>
        <v>538.2</v>
      </c>
      <c r="L47" s="25">
        <v>598</v>
      </c>
      <c r="M47" s="23"/>
      <c r="N47" s="23"/>
      <c r="O47" s="23"/>
    </row>
    <row r="48" s="4" customFormat="1" ht="75" spans="1:15">
      <c r="A48" s="16">
        <v>26</v>
      </c>
      <c r="B48" s="17" t="s">
        <v>119</v>
      </c>
      <c r="C48" s="18" t="s">
        <v>128</v>
      </c>
      <c r="D48" s="18" t="s">
        <v>129</v>
      </c>
      <c r="E48" s="18" t="s">
        <v>122</v>
      </c>
      <c r="F48" s="18" t="s">
        <v>123</v>
      </c>
      <c r="G48" s="18" t="s">
        <v>130</v>
      </c>
      <c r="H48" s="23" t="s">
        <v>23</v>
      </c>
      <c r="I48" s="24"/>
      <c r="J48" s="25">
        <f t="shared" si="0"/>
        <v>759.2</v>
      </c>
      <c r="K48" s="25">
        <f t="shared" si="1"/>
        <v>854.1</v>
      </c>
      <c r="L48" s="25">
        <v>949</v>
      </c>
      <c r="M48" s="23"/>
      <c r="N48" s="23"/>
      <c r="O48" s="23"/>
    </row>
    <row r="49" s="4" customFormat="1" ht="45" customHeight="1" spans="1:15">
      <c r="A49" s="20"/>
      <c r="B49" s="17" t="s">
        <v>119</v>
      </c>
      <c r="C49" s="18" t="s">
        <v>131</v>
      </c>
      <c r="D49" s="18"/>
      <c r="E49" s="18"/>
      <c r="F49" s="22"/>
      <c r="G49" s="18"/>
      <c r="H49" s="23" t="s">
        <v>23</v>
      </c>
      <c r="I49" s="24"/>
      <c r="J49" s="25">
        <f t="shared" si="0"/>
        <v>227.76</v>
      </c>
      <c r="K49" s="25">
        <f t="shared" si="1"/>
        <v>256.23</v>
      </c>
      <c r="L49" s="25">
        <f>L48*0.3</f>
        <v>284.7</v>
      </c>
      <c r="M49" s="23"/>
      <c r="N49" s="23"/>
      <c r="O49" s="23"/>
    </row>
    <row r="50" s="4" customFormat="1" ht="56.25" spans="1:15">
      <c r="A50" s="20"/>
      <c r="B50" s="17" t="s">
        <v>119</v>
      </c>
      <c r="C50" s="18" t="s">
        <v>132</v>
      </c>
      <c r="D50" s="18"/>
      <c r="E50" s="18"/>
      <c r="F50" s="22"/>
      <c r="G50" s="18"/>
      <c r="H50" s="23" t="s">
        <v>23</v>
      </c>
      <c r="I50" s="24"/>
      <c r="J50" s="25">
        <f t="shared" si="0"/>
        <v>540</v>
      </c>
      <c r="K50" s="25">
        <f t="shared" si="1"/>
        <v>607.5</v>
      </c>
      <c r="L50" s="25">
        <v>675</v>
      </c>
      <c r="M50" s="23"/>
      <c r="N50" s="23"/>
      <c r="O50" s="23"/>
    </row>
    <row r="51" s="4" customFormat="1" ht="56.25" spans="1:15">
      <c r="A51" s="19"/>
      <c r="B51" s="17" t="s">
        <v>119</v>
      </c>
      <c r="C51" s="18" t="s">
        <v>133</v>
      </c>
      <c r="D51" s="18"/>
      <c r="E51" s="18"/>
      <c r="F51" s="22"/>
      <c r="G51" s="18"/>
      <c r="H51" s="23" t="s">
        <v>23</v>
      </c>
      <c r="I51" s="24"/>
      <c r="J51" s="25">
        <f t="shared" si="0"/>
        <v>759.2</v>
      </c>
      <c r="K51" s="25">
        <f t="shared" si="1"/>
        <v>854.1</v>
      </c>
      <c r="L51" s="25">
        <v>949</v>
      </c>
      <c r="M51" s="23"/>
      <c r="N51" s="23"/>
      <c r="O51" s="23"/>
    </row>
    <row r="52" s="4" customFormat="1" ht="112.5" spans="1:15">
      <c r="A52" s="17">
        <v>27</v>
      </c>
      <c r="B52" s="17" t="s">
        <v>54</v>
      </c>
      <c r="C52" s="18" t="s">
        <v>134</v>
      </c>
      <c r="D52" s="18" t="s">
        <v>135</v>
      </c>
      <c r="E52" s="18" t="s">
        <v>136</v>
      </c>
      <c r="F52" s="22"/>
      <c r="G52" s="18"/>
      <c r="H52" s="23" t="s">
        <v>23</v>
      </c>
      <c r="I52" s="24" t="s">
        <v>137</v>
      </c>
      <c r="J52" s="25">
        <f t="shared" si="0"/>
        <v>158.4</v>
      </c>
      <c r="K52" s="25">
        <f t="shared" si="1"/>
        <v>178.2</v>
      </c>
      <c r="L52" s="25">
        <v>198</v>
      </c>
      <c r="M52" s="23"/>
      <c r="N52" s="23"/>
      <c r="O52" s="23"/>
    </row>
    <row r="53" s="4" customFormat="1" ht="168.75" spans="1:15">
      <c r="A53" s="17">
        <v>28</v>
      </c>
      <c r="B53" s="17" t="s">
        <v>54</v>
      </c>
      <c r="C53" s="18" t="s">
        <v>138</v>
      </c>
      <c r="D53" s="18" t="s">
        <v>139</v>
      </c>
      <c r="E53" s="18" t="s">
        <v>140</v>
      </c>
      <c r="F53" s="22"/>
      <c r="G53" s="18"/>
      <c r="H53" s="23" t="s">
        <v>23</v>
      </c>
      <c r="I53" s="24" t="s">
        <v>141</v>
      </c>
      <c r="J53" s="25">
        <f t="shared" si="0"/>
        <v>496.8</v>
      </c>
      <c r="K53" s="25">
        <f t="shared" si="1"/>
        <v>558.9</v>
      </c>
      <c r="L53" s="25">
        <v>621</v>
      </c>
      <c r="M53" s="23"/>
      <c r="N53" s="23"/>
      <c r="O53" s="23"/>
    </row>
    <row r="54" s="4" customFormat="1" ht="243.75" spans="1:15">
      <c r="A54" s="17">
        <v>29</v>
      </c>
      <c r="B54" s="17" t="s">
        <v>54</v>
      </c>
      <c r="C54" s="18" t="s">
        <v>142</v>
      </c>
      <c r="D54" s="18" t="s">
        <v>143</v>
      </c>
      <c r="E54" s="18" t="s">
        <v>144</v>
      </c>
      <c r="F54" s="22"/>
      <c r="G54" s="18"/>
      <c r="H54" s="23" t="s">
        <v>23</v>
      </c>
      <c r="I54" s="24" t="s">
        <v>145</v>
      </c>
      <c r="J54" s="25">
        <f t="shared" si="0"/>
        <v>200</v>
      </c>
      <c r="K54" s="25">
        <f t="shared" si="1"/>
        <v>225</v>
      </c>
      <c r="L54" s="25">
        <v>250</v>
      </c>
      <c r="M54" s="23"/>
      <c r="N54" s="23"/>
      <c r="O54" s="23"/>
    </row>
    <row r="55" s="4" customFormat="1" ht="409.5" spans="1:15">
      <c r="A55" s="17">
        <v>30</v>
      </c>
      <c r="B55" s="17" t="s">
        <v>54</v>
      </c>
      <c r="C55" s="18" t="s">
        <v>146</v>
      </c>
      <c r="D55" s="18" t="s">
        <v>147</v>
      </c>
      <c r="E55" s="18" t="s">
        <v>148</v>
      </c>
      <c r="F55" s="18"/>
      <c r="G55" s="22"/>
      <c r="H55" s="23" t="s">
        <v>23</v>
      </c>
      <c r="I55" s="24" t="s">
        <v>149</v>
      </c>
      <c r="J55" s="25">
        <f t="shared" si="0"/>
        <v>329.6</v>
      </c>
      <c r="K55" s="25">
        <f t="shared" si="1"/>
        <v>370.8</v>
      </c>
      <c r="L55" s="25">
        <v>412</v>
      </c>
      <c r="M55" s="23"/>
      <c r="N55" s="23"/>
      <c r="O55" s="23"/>
    </row>
    <row r="56" s="4" customFormat="1" ht="75" spans="1:15">
      <c r="A56" s="16">
        <v>31</v>
      </c>
      <c r="B56" s="17" t="s">
        <v>119</v>
      </c>
      <c r="C56" s="18" t="s">
        <v>150</v>
      </c>
      <c r="D56" s="18" t="s">
        <v>151</v>
      </c>
      <c r="E56" s="18" t="s">
        <v>152</v>
      </c>
      <c r="F56" s="18"/>
      <c r="G56" s="18"/>
      <c r="H56" s="23" t="s">
        <v>23</v>
      </c>
      <c r="I56" s="24" t="s">
        <v>153</v>
      </c>
      <c r="J56" s="25">
        <f t="shared" si="0"/>
        <v>1161.6</v>
      </c>
      <c r="K56" s="25">
        <f t="shared" si="1"/>
        <v>1306.8</v>
      </c>
      <c r="L56" s="25">
        <v>1452</v>
      </c>
      <c r="M56" s="23"/>
      <c r="N56" s="23"/>
      <c r="O56" s="23"/>
    </row>
    <row r="57" s="4" customFormat="1" ht="56.25" spans="1:15">
      <c r="A57" s="19"/>
      <c r="B57" s="17" t="s">
        <v>119</v>
      </c>
      <c r="C57" s="18" t="s">
        <v>154</v>
      </c>
      <c r="D57" s="21"/>
      <c r="E57" s="21"/>
      <c r="F57" s="21"/>
      <c r="G57" s="21"/>
      <c r="H57" s="23" t="s">
        <v>23</v>
      </c>
      <c r="I57" s="29"/>
      <c r="J57" s="25">
        <f t="shared" si="0"/>
        <v>348.48</v>
      </c>
      <c r="K57" s="25">
        <f t="shared" si="1"/>
        <v>392.04</v>
      </c>
      <c r="L57" s="25">
        <f>L56*0.3</f>
        <v>435.6</v>
      </c>
      <c r="M57" s="23"/>
      <c r="N57" s="23"/>
      <c r="O57" s="23"/>
    </row>
    <row r="58" s="4" customFormat="1" ht="112.5" spans="1:15">
      <c r="A58" s="16">
        <v>32</v>
      </c>
      <c r="B58" s="17" t="s">
        <v>119</v>
      </c>
      <c r="C58" s="21" t="s">
        <v>155</v>
      </c>
      <c r="D58" s="21" t="s">
        <v>156</v>
      </c>
      <c r="E58" s="21" t="s">
        <v>157</v>
      </c>
      <c r="F58" s="21"/>
      <c r="G58" s="21"/>
      <c r="H58" s="17" t="s">
        <v>158</v>
      </c>
      <c r="I58" s="29" t="s">
        <v>159</v>
      </c>
      <c r="J58" s="25">
        <f t="shared" si="0"/>
        <v>711.2</v>
      </c>
      <c r="K58" s="25">
        <f t="shared" si="1"/>
        <v>800.1</v>
      </c>
      <c r="L58" s="25">
        <v>889</v>
      </c>
      <c r="M58" s="23"/>
      <c r="N58" s="23"/>
      <c r="O58" s="23"/>
    </row>
    <row r="59" s="4" customFormat="1" ht="56.25" spans="1:15">
      <c r="A59" s="20"/>
      <c r="B59" s="17" t="s">
        <v>119</v>
      </c>
      <c r="C59" s="21" t="s">
        <v>160</v>
      </c>
      <c r="D59" s="21"/>
      <c r="E59" s="21"/>
      <c r="F59" s="21"/>
      <c r="G59" s="21"/>
      <c r="H59" s="17" t="s">
        <v>158</v>
      </c>
      <c r="I59" s="29"/>
      <c r="J59" s="25">
        <f t="shared" si="0"/>
        <v>213.36</v>
      </c>
      <c r="K59" s="25">
        <f t="shared" si="1"/>
        <v>240.03</v>
      </c>
      <c r="L59" s="25">
        <f>L58*0.3</f>
        <v>266.7</v>
      </c>
      <c r="M59" s="23"/>
      <c r="N59" s="23"/>
      <c r="O59" s="23"/>
    </row>
    <row r="60" s="4" customFormat="1" ht="56.25" spans="1:15">
      <c r="A60" s="16">
        <v>33</v>
      </c>
      <c r="B60" s="17" t="s">
        <v>119</v>
      </c>
      <c r="C60" s="21" t="s">
        <v>161</v>
      </c>
      <c r="D60" s="21" t="s">
        <v>162</v>
      </c>
      <c r="E60" s="21" t="s">
        <v>163</v>
      </c>
      <c r="F60" s="21" t="s">
        <v>164</v>
      </c>
      <c r="G60" s="21"/>
      <c r="H60" s="17" t="s">
        <v>158</v>
      </c>
      <c r="I60" s="29" t="s">
        <v>165</v>
      </c>
      <c r="J60" s="25">
        <f>L60*0.8</f>
        <v>1383.2</v>
      </c>
      <c r="K60" s="25">
        <f>L60*0.9</f>
        <v>1556.1</v>
      </c>
      <c r="L60" s="25">
        <v>1729</v>
      </c>
      <c r="M60" s="23"/>
      <c r="N60" s="23"/>
      <c r="O60" s="23"/>
    </row>
    <row r="61" s="4" customFormat="1" ht="56.25" spans="1:15">
      <c r="A61" s="20"/>
      <c r="B61" s="17" t="s">
        <v>119</v>
      </c>
      <c r="C61" s="21" t="s">
        <v>166</v>
      </c>
      <c r="D61" s="21"/>
      <c r="E61" s="21"/>
      <c r="F61" s="21"/>
      <c r="G61" s="21"/>
      <c r="H61" s="17" t="s">
        <v>158</v>
      </c>
      <c r="I61" s="29"/>
      <c r="J61" s="25">
        <f t="shared" si="0"/>
        <v>414.96</v>
      </c>
      <c r="K61" s="25">
        <f t="shared" si="1"/>
        <v>466.83</v>
      </c>
      <c r="L61" s="25">
        <f>L60*0.3</f>
        <v>518.7</v>
      </c>
      <c r="M61" s="23"/>
      <c r="N61" s="23"/>
      <c r="O61" s="23"/>
    </row>
    <row r="62" s="4" customFormat="1" ht="37.5" spans="1:15">
      <c r="A62" s="19"/>
      <c r="B62" s="17" t="s">
        <v>119</v>
      </c>
      <c r="C62" s="21" t="s">
        <v>167</v>
      </c>
      <c r="D62" s="21"/>
      <c r="E62" s="21"/>
      <c r="F62" s="21"/>
      <c r="G62" s="21"/>
      <c r="H62" s="17" t="s">
        <v>158</v>
      </c>
      <c r="I62" s="29"/>
      <c r="J62" s="25">
        <f t="shared" si="0"/>
        <v>440</v>
      </c>
      <c r="K62" s="25">
        <f t="shared" si="1"/>
        <v>495</v>
      </c>
      <c r="L62" s="25">
        <v>550</v>
      </c>
      <c r="M62" s="23"/>
      <c r="N62" s="23"/>
      <c r="O62" s="23"/>
    </row>
    <row r="63" s="4" customFormat="1" ht="56.25" spans="1:15">
      <c r="A63" s="16">
        <v>34</v>
      </c>
      <c r="B63" s="17" t="s">
        <v>119</v>
      </c>
      <c r="C63" s="21" t="s">
        <v>168</v>
      </c>
      <c r="D63" s="21" t="s">
        <v>169</v>
      </c>
      <c r="E63" s="21" t="s">
        <v>170</v>
      </c>
      <c r="F63" s="21"/>
      <c r="G63" s="21"/>
      <c r="H63" s="17" t="s">
        <v>23</v>
      </c>
      <c r="I63" s="29"/>
      <c r="J63" s="25">
        <f t="shared" si="0"/>
        <v>1220</v>
      </c>
      <c r="K63" s="25">
        <f t="shared" si="1"/>
        <v>1372.5</v>
      </c>
      <c r="L63" s="25">
        <v>1525</v>
      </c>
      <c r="M63" s="23"/>
      <c r="N63" s="23"/>
      <c r="O63" s="23"/>
    </row>
    <row r="64" s="4" customFormat="1" ht="56.25" spans="1:15">
      <c r="A64" s="20"/>
      <c r="B64" s="17" t="s">
        <v>119</v>
      </c>
      <c r="C64" s="21" t="s">
        <v>171</v>
      </c>
      <c r="D64" s="21"/>
      <c r="E64" s="21"/>
      <c r="F64" s="21"/>
      <c r="G64" s="21"/>
      <c r="H64" s="17" t="s">
        <v>23</v>
      </c>
      <c r="I64" s="29"/>
      <c r="J64" s="25">
        <f t="shared" si="0"/>
        <v>366</v>
      </c>
      <c r="K64" s="25">
        <f t="shared" si="1"/>
        <v>411.75</v>
      </c>
      <c r="L64" s="25">
        <f>L63*0.3</f>
        <v>457.5</v>
      </c>
      <c r="M64" s="23"/>
      <c r="N64" s="23"/>
      <c r="O64" s="23"/>
    </row>
    <row r="65" s="4" customFormat="1" ht="56.25" spans="1:15">
      <c r="A65" s="16">
        <v>35</v>
      </c>
      <c r="B65" s="17" t="s">
        <v>119</v>
      </c>
      <c r="C65" s="21" t="s">
        <v>172</v>
      </c>
      <c r="D65" s="21" t="s">
        <v>173</v>
      </c>
      <c r="E65" s="21" t="s">
        <v>174</v>
      </c>
      <c r="F65" s="21" t="s">
        <v>175</v>
      </c>
      <c r="G65" s="21"/>
      <c r="H65" s="17" t="s">
        <v>176</v>
      </c>
      <c r="I65" s="29" t="s">
        <v>177</v>
      </c>
      <c r="J65" s="25">
        <f t="shared" si="0"/>
        <v>185.6</v>
      </c>
      <c r="K65" s="25">
        <f t="shared" si="1"/>
        <v>208.8</v>
      </c>
      <c r="L65" s="25">
        <v>232</v>
      </c>
      <c r="M65" s="23"/>
      <c r="N65" s="23"/>
      <c r="O65" s="23"/>
    </row>
    <row r="66" s="4" customFormat="1" ht="56.25" spans="1:15">
      <c r="A66" s="20"/>
      <c r="B66" s="17" t="s">
        <v>119</v>
      </c>
      <c r="C66" s="21" t="s">
        <v>178</v>
      </c>
      <c r="D66" s="18"/>
      <c r="E66" s="18"/>
      <c r="F66" s="18"/>
      <c r="G66" s="18"/>
      <c r="H66" s="17" t="s">
        <v>176</v>
      </c>
      <c r="I66" s="24"/>
      <c r="J66" s="25">
        <f t="shared" si="0"/>
        <v>55.68</v>
      </c>
      <c r="K66" s="25">
        <f t="shared" si="1"/>
        <v>62.64</v>
      </c>
      <c r="L66" s="25">
        <f>L65*0.3</f>
        <v>69.6</v>
      </c>
      <c r="M66" s="23"/>
      <c r="N66" s="23"/>
      <c r="O66" s="23"/>
    </row>
    <row r="67" s="4" customFormat="1" ht="56.25" spans="1:15">
      <c r="A67" s="19"/>
      <c r="B67" s="17" t="s">
        <v>119</v>
      </c>
      <c r="C67" s="18" t="s">
        <v>179</v>
      </c>
      <c r="D67" s="18"/>
      <c r="E67" s="18"/>
      <c r="F67" s="18"/>
      <c r="G67" s="18"/>
      <c r="H67" s="17" t="s">
        <v>176</v>
      </c>
      <c r="I67" s="24"/>
      <c r="J67" s="25">
        <f t="shared" si="0"/>
        <v>168</v>
      </c>
      <c r="K67" s="25">
        <f t="shared" si="1"/>
        <v>189</v>
      </c>
      <c r="L67" s="25">
        <v>210</v>
      </c>
      <c r="M67" s="23"/>
      <c r="N67" s="23"/>
      <c r="O67" s="23"/>
    </row>
    <row r="68" s="4" customFormat="1" ht="56.25" spans="1:15">
      <c r="A68" s="16">
        <v>36</v>
      </c>
      <c r="B68" s="17" t="s">
        <v>119</v>
      </c>
      <c r="C68" s="18" t="s">
        <v>180</v>
      </c>
      <c r="D68" s="18" t="s">
        <v>181</v>
      </c>
      <c r="E68" s="18" t="s">
        <v>182</v>
      </c>
      <c r="F68" s="18" t="s">
        <v>183</v>
      </c>
      <c r="G68" s="18"/>
      <c r="H68" s="17" t="s">
        <v>176</v>
      </c>
      <c r="I68" s="24" t="s">
        <v>177</v>
      </c>
      <c r="J68" s="25">
        <f t="shared" si="0"/>
        <v>702.4</v>
      </c>
      <c r="K68" s="25">
        <f t="shared" si="1"/>
        <v>790.2</v>
      </c>
      <c r="L68" s="25">
        <v>878</v>
      </c>
      <c r="M68" s="23"/>
      <c r="N68" s="23"/>
      <c r="O68" s="23"/>
    </row>
    <row r="69" s="4" customFormat="1" ht="37.5" spans="1:15">
      <c r="A69" s="20"/>
      <c r="B69" s="17" t="s">
        <v>119</v>
      </c>
      <c r="C69" s="18" t="s">
        <v>184</v>
      </c>
      <c r="D69" s="18"/>
      <c r="E69" s="18"/>
      <c r="F69" s="18"/>
      <c r="G69" s="18"/>
      <c r="H69" s="17" t="s">
        <v>176</v>
      </c>
      <c r="I69" s="24"/>
      <c r="J69" s="25">
        <f t="shared" si="0"/>
        <v>210.72</v>
      </c>
      <c r="K69" s="25">
        <f t="shared" si="1"/>
        <v>237.06</v>
      </c>
      <c r="L69" s="25">
        <f>L68*0.3</f>
        <v>263.4</v>
      </c>
      <c r="M69" s="23"/>
      <c r="N69" s="23"/>
      <c r="O69" s="23"/>
    </row>
    <row r="70" s="4" customFormat="1" ht="56.25" spans="1:15">
      <c r="A70" s="20"/>
      <c r="B70" s="17" t="s">
        <v>119</v>
      </c>
      <c r="C70" s="18" t="s">
        <v>185</v>
      </c>
      <c r="D70" s="18"/>
      <c r="E70" s="18"/>
      <c r="F70" s="18"/>
      <c r="G70" s="18"/>
      <c r="H70" s="17" t="s">
        <v>176</v>
      </c>
      <c r="I70" s="24"/>
      <c r="J70" s="25">
        <f t="shared" si="0"/>
        <v>332.8</v>
      </c>
      <c r="K70" s="25">
        <f t="shared" si="1"/>
        <v>374.4</v>
      </c>
      <c r="L70" s="25">
        <v>416</v>
      </c>
      <c r="M70" s="23"/>
      <c r="N70" s="23"/>
      <c r="O70" s="23"/>
    </row>
    <row r="71" s="4" customFormat="1" ht="56.25" spans="1:15">
      <c r="A71" s="20"/>
      <c r="B71" s="17" t="s">
        <v>119</v>
      </c>
      <c r="C71" s="18" t="s">
        <v>186</v>
      </c>
      <c r="D71" s="18"/>
      <c r="E71" s="18"/>
      <c r="F71" s="18"/>
      <c r="G71" s="18"/>
      <c r="H71" s="17" t="s">
        <v>176</v>
      </c>
      <c r="I71" s="24"/>
      <c r="J71" s="25">
        <f t="shared" ref="J71:J134" si="2">L71*0.8</f>
        <v>288</v>
      </c>
      <c r="K71" s="25">
        <f t="shared" ref="K71:K134" si="3">L71*0.9</f>
        <v>324</v>
      </c>
      <c r="L71" s="25">
        <v>360</v>
      </c>
      <c r="M71" s="23"/>
      <c r="N71" s="23"/>
      <c r="O71" s="23"/>
    </row>
    <row r="72" s="4" customFormat="1" ht="56.25" spans="1:15">
      <c r="A72" s="19"/>
      <c r="B72" s="17" t="s">
        <v>119</v>
      </c>
      <c r="C72" s="18" t="s">
        <v>187</v>
      </c>
      <c r="D72" s="18"/>
      <c r="E72" s="18"/>
      <c r="F72" s="18"/>
      <c r="G72" s="18"/>
      <c r="H72" s="17" t="s">
        <v>176</v>
      </c>
      <c r="I72" s="24"/>
      <c r="J72" s="25">
        <f t="shared" si="2"/>
        <v>173.2</v>
      </c>
      <c r="K72" s="25">
        <f t="shared" si="3"/>
        <v>194.85</v>
      </c>
      <c r="L72" s="25">
        <v>216.5</v>
      </c>
      <c r="M72" s="23"/>
      <c r="N72" s="23"/>
      <c r="O72" s="23"/>
    </row>
    <row r="73" s="4" customFormat="1" ht="112.5" spans="1:15">
      <c r="A73" s="16">
        <v>37</v>
      </c>
      <c r="B73" s="17" t="s">
        <v>119</v>
      </c>
      <c r="C73" s="18" t="s">
        <v>188</v>
      </c>
      <c r="D73" s="18" t="s">
        <v>189</v>
      </c>
      <c r="E73" s="18" t="s">
        <v>190</v>
      </c>
      <c r="F73" s="18" t="s">
        <v>191</v>
      </c>
      <c r="G73" s="18"/>
      <c r="H73" s="23" t="s">
        <v>176</v>
      </c>
      <c r="I73" s="24" t="s">
        <v>192</v>
      </c>
      <c r="J73" s="25">
        <f t="shared" si="2"/>
        <v>393.6</v>
      </c>
      <c r="K73" s="25">
        <f t="shared" si="3"/>
        <v>442.8</v>
      </c>
      <c r="L73" s="25">
        <v>492</v>
      </c>
      <c r="M73" s="23"/>
      <c r="N73" s="23"/>
      <c r="O73" s="23"/>
    </row>
    <row r="74" s="4" customFormat="1" ht="56.25" spans="1:15">
      <c r="A74" s="20"/>
      <c r="B74" s="17" t="s">
        <v>119</v>
      </c>
      <c r="C74" s="18" t="s">
        <v>193</v>
      </c>
      <c r="D74" s="18"/>
      <c r="E74" s="18"/>
      <c r="F74" s="18"/>
      <c r="G74" s="18"/>
      <c r="H74" s="23" t="s">
        <v>176</v>
      </c>
      <c r="I74" s="24"/>
      <c r="J74" s="25">
        <f t="shared" si="2"/>
        <v>118.08</v>
      </c>
      <c r="K74" s="25">
        <f t="shared" si="3"/>
        <v>132.84</v>
      </c>
      <c r="L74" s="25">
        <f>L73*0.3</f>
        <v>147.6</v>
      </c>
      <c r="M74" s="23"/>
      <c r="N74" s="23"/>
      <c r="O74" s="23"/>
    </row>
    <row r="75" s="4" customFormat="1" ht="56.25" spans="1:15">
      <c r="A75" s="20"/>
      <c r="B75" s="17" t="s">
        <v>119</v>
      </c>
      <c r="C75" s="18" t="s">
        <v>194</v>
      </c>
      <c r="D75" s="18"/>
      <c r="E75" s="18"/>
      <c r="F75" s="18"/>
      <c r="G75" s="18"/>
      <c r="H75" s="23" t="s">
        <v>176</v>
      </c>
      <c r="I75" s="24"/>
      <c r="J75" s="25">
        <f t="shared" si="2"/>
        <v>341.2</v>
      </c>
      <c r="K75" s="25">
        <f t="shared" si="3"/>
        <v>383.85</v>
      </c>
      <c r="L75" s="25">
        <v>426.5</v>
      </c>
      <c r="M75" s="23"/>
      <c r="N75" s="23"/>
      <c r="O75" s="23"/>
    </row>
    <row r="76" s="4" customFormat="1" ht="56.25" spans="1:15">
      <c r="A76" s="20"/>
      <c r="B76" s="17" t="s">
        <v>119</v>
      </c>
      <c r="C76" s="18" t="s">
        <v>195</v>
      </c>
      <c r="D76" s="18"/>
      <c r="E76" s="18"/>
      <c r="F76" s="18"/>
      <c r="G76" s="18"/>
      <c r="H76" s="23" t="s">
        <v>176</v>
      </c>
      <c r="I76" s="24"/>
      <c r="J76" s="25">
        <f t="shared" si="2"/>
        <v>272.8</v>
      </c>
      <c r="K76" s="25">
        <f t="shared" si="3"/>
        <v>306.9</v>
      </c>
      <c r="L76" s="25">
        <v>341</v>
      </c>
      <c r="M76" s="23"/>
      <c r="N76" s="23"/>
      <c r="O76" s="23"/>
    </row>
    <row r="77" s="4" customFormat="1" ht="56.25" spans="1:15">
      <c r="A77" s="19"/>
      <c r="B77" s="17" t="s">
        <v>119</v>
      </c>
      <c r="C77" s="18" t="s">
        <v>196</v>
      </c>
      <c r="D77" s="18"/>
      <c r="E77" s="18"/>
      <c r="F77" s="18"/>
      <c r="G77" s="18"/>
      <c r="H77" s="23" t="s">
        <v>176</v>
      </c>
      <c r="I77" s="24"/>
      <c r="J77" s="25">
        <f t="shared" si="2"/>
        <v>341.2</v>
      </c>
      <c r="K77" s="25">
        <f t="shared" si="3"/>
        <v>383.85</v>
      </c>
      <c r="L77" s="25">
        <v>426.5</v>
      </c>
      <c r="M77" s="23"/>
      <c r="N77" s="23"/>
      <c r="O77" s="23"/>
    </row>
    <row r="78" s="4" customFormat="1" ht="56.25" spans="1:15">
      <c r="A78" s="16">
        <v>38</v>
      </c>
      <c r="B78" s="17" t="s">
        <v>119</v>
      </c>
      <c r="C78" s="18" t="s">
        <v>197</v>
      </c>
      <c r="D78" s="18" t="s">
        <v>198</v>
      </c>
      <c r="E78" s="18" t="s">
        <v>199</v>
      </c>
      <c r="F78" s="18"/>
      <c r="G78" s="18" t="s">
        <v>200</v>
      </c>
      <c r="H78" s="23" t="s">
        <v>176</v>
      </c>
      <c r="I78" s="24" t="s">
        <v>177</v>
      </c>
      <c r="J78" s="25">
        <f t="shared" si="2"/>
        <v>460.8</v>
      </c>
      <c r="K78" s="25">
        <f t="shared" si="3"/>
        <v>518.4</v>
      </c>
      <c r="L78" s="25">
        <v>576</v>
      </c>
      <c r="M78" s="23"/>
      <c r="N78" s="23"/>
      <c r="O78" s="23"/>
    </row>
    <row r="79" s="4" customFormat="1" ht="56.25" spans="1:15">
      <c r="A79" s="20"/>
      <c r="B79" s="17" t="s">
        <v>119</v>
      </c>
      <c r="C79" s="18" t="s">
        <v>201</v>
      </c>
      <c r="D79" s="18"/>
      <c r="E79" s="18"/>
      <c r="F79" s="18"/>
      <c r="G79" s="18"/>
      <c r="H79" s="23" t="s">
        <v>176</v>
      </c>
      <c r="I79" s="24"/>
      <c r="J79" s="25">
        <f t="shared" si="2"/>
        <v>138.24</v>
      </c>
      <c r="K79" s="25">
        <f t="shared" si="3"/>
        <v>155.52</v>
      </c>
      <c r="L79" s="25">
        <f>L78*0.3</f>
        <v>172.8</v>
      </c>
      <c r="M79" s="23"/>
      <c r="N79" s="23"/>
      <c r="O79" s="23"/>
    </row>
    <row r="80" s="4" customFormat="1" ht="56.25" spans="1:15">
      <c r="A80" s="19"/>
      <c r="B80" s="17" t="s">
        <v>119</v>
      </c>
      <c r="C80" s="18" t="s">
        <v>202</v>
      </c>
      <c r="D80" s="18"/>
      <c r="E80" s="18"/>
      <c r="F80" s="18"/>
      <c r="G80" s="18"/>
      <c r="H80" s="23" t="s">
        <v>176</v>
      </c>
      <c r="I80" s="24"/>
      <c r="J80" s="25">
        <f t="shared" si="2"/>
        <v>460.8</v>
      </c>
      <c r="K80" s="25">
        <f t="shared" si="3"/>
        <v>518.4</v>
      </c>
      <c r="L80" s="25">
        <v>576</v>
      </c>
      <c r="M80" s="23"/>
      <c r="N80" s="23"/>
      <c r="O80" s="23"/>
    </row>
    <row r="81" s="4" customFormat="1" ht="56.25" spans="1:15">
      <c r="A81" s="16">
        <v>39</v>
      </c>
      <c r="B81" s="17" t="s">
        <v>119</v>
      </c>
      <c r="C81" s="18" t="s">
        <v>203</v>
      </c>
      <c r="D81" s="18" t="s">
        <v>204</v>
      </c>
      <c r="E81" s="18" t="s">
        <v>205</v>
      </c>
      <c r="F81" s="18"/>
      <c r="G81" s="18"/>
      <c r="H81" s="23" t="s">
        <v>176</v>
      </c>
      <c r="I81" s="24" t="s">
        <v>177</v>
      </c>
      <c r="J81" s="25">
        <f t="shared" si="2"/>
        <v>1456</v>
      </c>
      <c r="K81" s="25">
        <f t="shared" si="3"/>
        <v>1638</v>
      </c>
      <c r="L81" s="25">
        <v>1820</v>
      </c>
      <c r="M81" s="23"/>
      <c r="N81" s="23"/>
      <c r="O81" s="23"/>
    </row>
    <row r="82" s="4" customFormat="1" ht="56.25" spans="1:15">
      <c r="A82" s="20"/>
      <c r="B82" s="17" t="s">
        <v>119</v>
      </c>
      <c r="C82" s="18" t="s">
        <v>206</v>
      </c>
      <c r="D82" s="21"/>
      <c r="E82" s="21"/>
      <c r="F82" s="21"/>
      <c r="G82" s="21"/>
      <c r="H82" s="23" t="s">
        <v>176</v>
      </c>
      <c r="I82" s="29"/>
      <c r="J82" s="25">
        <f t="shared" si="2"/>
        <v>436.8</v>
      </c>
      <c r="K82" s="25">
        <f t="shared" si="3"/>
        <v>491.4</v>
      </c>
      <c r="L82" s="25">
        <f>L81*0.3</f>
        <v>546</v>
      </c>
      <c r="M82" s="23"/>
      <c r="N82" s="23"/>
      <c r="O82" s="23"/>
    </row>
    <row r="83" s="4" customFormat="1" ht="93.75" spans="1:15">
      <c r="A83" s="16">
        <v>40</v>
      </c>
      <c r="B83" s="17" t="s">
        <v>119</v>
      </c>
      <c r="C83" s="21" t="s">
        <v>207</v>
      </c>
      <c r="D83" s="21" t="s">
        <v>208</v>
      </c>
      <c r="E83" s="21" t="s">
        <v>209</v>
      </c>
      <c r="F83" s="21"/>
      <c r="G83" s="21" t="s">
        <v>210</v>
      </c>
      <c r="H83" s="17" t="s">
        <v>23</v>
      </c>
      <c r="I83" s="29"/>
      <c r="J83" s="25">
        <f t="shared" si="2"/>
        <v>954.4</v>
      </c>
      <c r="K83" s="25">
        <f t="shared" si="3"/>
        <v>1073.7</v>
      </c>
      <c r="L83" s="25">
        <v>1193</v>
      </c>
      <c r="M83" s="23"/>
      <c r="N83" s="23"/>
      <c r="O83" s="23"/>
    </row>
    <row r="84" s="4" customFormat="1" ht="37.5" spans="1:15">
      <c r="A84" s="20"/>
      <c r="B84" s="17" t="s">
        <v>119</v>
      </c>
      <c r="C84" s="21" t="s">
        <v>211</v>
      </c>
      <c r="D84" s="21"/>
      <c r="E84" s="21"/>
      <c r="F84" s="18"/>
      <c r="G84" s="18"/>
      <c r="H84" s="17" t="s">
        <v>23</v>
      </c>
      <c r="I84" s="24"/>
      <c r="J84" s="25">
        <f t="shared" si="2"/>
        <v>286.32</v>
      </c>
      <c r="K84" s="25">
        <f t="shared" si="3"/>
        <v>322.11</v>
      </c>
      <c r="L84" s="25">
        <f>L83*0.3</f>
        <v>357.9</v>
      </c>
      <c r="M84" s="23"/>
      <c r="N84" s="23"/>
      <c r="O84" s="23"/>
    </row>
    <row r="85" s="4" customFormat="1" ht="56.25" spans="1:15">
      <c r="A85" s="19"/>
      <c r="B85" s="17" t="s">
        <v>119</v>
      </c>
      <c r="C85" s="21" t="s">
        <v>212</v>
      </c>
      <c r="D85" s="21"/>
      <c r="E85" s="21"/>
      <c r="F85" s="18"/>
      <c r="G85" s="18"/>
      <c r="H85" s="17" t="s">
        <v>23</v>
      </c>
      <c r="I85" s="24"/>
      <c r="J85" s="25">
        <f t="shared" si="2"/>
        <v>954.4</v>
      </c>
      <c r="K85" s="25">
        <f t="shared" si="3"/>
        <v>1073.7</v>
      </c>
      <c r="L85" s="25">
        <v>1193</v>
      </c>
      <c r="M85" s="23"/>
      <c r="N85" s="23"/>
      <c r="O85" s="23"/>
    </row>
    <row r="86" s="4" customFormat="1" ht="75" spans="1:15">
      <c r="A86" s="16">
        <v>41</v>
      </c>
      <c r="B86" s="17" t="s">
        <v>119</v>
      </c>
      <c r="C86" s="21" t="s">
        <v>213</v>
      </c>
      <c r="D86" s="21" t="s">
        <v>214</v>
      </c>
      <c r="E86" s="21" t="s">
        <v>215</v>
      </c>
      <c r="F86" s="18"/>
      <c r="G86" s="18"/>
      <c r="H86" s="23" t="s">
        <v>23</v>
      </c>
      <c r="I86" s="24"/>
      <c r="J86" s="25">
        <f t="shared" si="2"/>
        <v>1840</v>
      </c>
      <c r="K86" s="25">
        <f t="shared" si="3"/>
        <v>2070</v>
      </c>
      <c r="L86" s="25">
        <v>2300</v>
      </c>
      <c r="M86" s="23"/>
      <c r="N86" s="23"/>
      <c r="O86" s="23"/>
    </row>
    <row r="87" s="4" customFormat="1" ht="45" customHeight="1" spans="1:15">
      <c r="A87" s="20"/>
      <c r="B87" s="17" t="s">
        <v>119</v>
      </c>
      <c r="C87" s="21" t="s">
        <v>216</v>
      </c>
      <c r="D87" s="18"/>
      <c r="E87" s="18"/>
      <c r="F87" s="18"/>
      <c r="G87" s="21"/>
      <c r="H87" s="23" t="s">
        <v>23</v>
      </c>
      <c r="I87" s="24"/>
      <c r="J87" s="25">
        <f t="shared" si="2"/>
        <v>552</v>
      </c>
      <c r="K87" s="25">
        <f t="shared" si="3"/>
        <v>621</v>
      </c>
      <c r="L87" s="25">
        <f>L86*0.3</f>
        <v>690</v>
      </c>
      <c r="M87" s="23"/>
      <c r="N87" s="23"/>
      <c r="O87" s="23"/>
    </row>
    <row r="88" s="4" customFormat="1" ht="75" spans="1:15">
      <c r="A88" s="16">
        <v>42</v>
      </c>
      <c r="B88" s="17" t="s">
        <v>119</v>
      </c>
      <c r="C88" s="21" t="s">
        <v>217</v>
      </c>
      <c r="D88" s="18" t="s">
        <v>218</v>
      </c>
      <c r="E88" s="18" t="s">
        <v>219</v>
      </c>
      <c r="F88" s="18"/>
      <c r="G88" s="21" t="s">
        <v>220</v>
      </c>
      <c r="H88" s="23" t="s">
        <v>23</v>
      </c>
      <c r="I88" s="24"/>
      <c r="J88" s="25">
        <f t="shared" si="2"/>
        <v>561.6</v>
      </c>
      <c r="K88" s="25">
        <f t="shared" si="3"/>
        <v>631.8</v>
      </c>
      <c r="L88" s="25">
        <v>702</v>
      </c>
      <c r="M88" s="23"/>
      <c r="N88" s="23"/>
      <c r="O88" s="23"/>
    </row>
    <row r="89" s="4" customFormat="1" ht="56.25" spans="1:15">
      <c r="A89" s="20"/>
      <c r="B89" s="17" t="s">
        <v>119</v>
      </c>
      <c r="C89" s="21" t="s">
        <v>221</v>
      </c>
      <c r="D89" s="18"/>
      <c r="E89" s="18"/>
      <c r="F89" s="18"/>
      <c r="G89" s="21"/>
      <c r="H89" s="23" t="s">
        <v>23</v>
      </c>
      <c r="I89" s="24"/>
      <c r="J89" s="25">
        <f t="shared" si="2"/>
        <v>168.48</v>
      </c>
      <c r="K89" s="25">
        <f t="shared" si="3"/>
        <v>189.54</v>
      </c>
      <c r="L89" s="25">
        <f>L88*0.3</f>
        <v>210.6</v>
      </c>
      <c r="M89" s="23"/>
      <c r="N89" s="23"/>
      <c r="O89" s="23"/>
    </row>
    <row r="90" s="4" customFormat="1" ht="75" spans="1:15">
      <c r="A90" s="19"/>
      <c r="B90" s="17" t="s">
        <v>119</v>
      </c>
      <c r="C90" s="18" t="s">
        <v>222</v>
      </c>
      <c r="D90" s="18"/>
      <c r="E90" s="18"/>
      <c r="F90" s="18"/>
      <c r="G90" s="18"/>
      <c r="H90" s="23" t="s">
        <v>23</v>
      </c>
      <c r="I90" s="24"/>
      <c r="J90" s="25">
        <f t="shared" si="2"/>
        <v>561.6</v>
      </c>
      <c r="K90" s="25">
        <f t="shared" si="3"/>
        <v>631.8</v>
      </c>
      <c r="L90" s="25">
        <v>702</v>
      </c>
      <c r="M90" s="23"/>
      <c r="N90" s="23"/>
      <c r="O90" s="23"/>
    </row>
    <row r="91" s="4" customFormat="1" ht="56.25" spans="1:15">
      <c r="A91" s="16">
        <v>43</v>
      </c>
      <c r="B91" s="17" t="s">
        <v>119</v>
      </c>
      <c r="C91" s="18" t="s">
        <v>223</v>
      </c>
      <c r="D91" s="18" t="s">
        <v>224</v>
      </c>
      <c r="E91" s="18" t="s">
        <v>205</v>
      </c>
      <c r="F91" s="18"/>
      <c r="G91" s="18"/>
      <c r="H91" s="23" t="s">
        <v>23</v>
      </c>
      <c r="I91" s="24"/>
      <c r="J91" s="25">
        <f t="shared" si="2"/>
        <v>1611.2</v>
      </c>
      <c r="K91" s="25">
        <f t="shared" si="3"/>
        <v>1812.6</v>
      </c>
      <c r="L91" s="25">
        <v>2014</v>
      </c>
      <c r="M91" s="23"/>
      <c r="N91" s="23"/>
      <c r="O91" s="23"/>
    </row>
    <row r="92" s="4" customFormat="1" ht="37.5" spans="1:15">
      <c r="A92" s="19"/>
      <c r="B92" s="17" t="s">
        <v>119</v>
      </c>
      <c r="C92" s="18" t="s">
        <v>225</v>
      </c>
      <c r="D92" s="18"/>
      <c r="E92" s="18"/>
      <c r="F92" s="18"/>
      <c r="G92" s="22"/>
      <c r="H92" s="23" t="s">
        <v>23</v>
      </c>
      <c r="I92" s="24"/>
      <c r="J92" s="25">
        <f t="shared" si="2"/>
        <v>483.36</v>
      </c>
      <c r="K92" s="25">
        <f t="shared" si="3"/>
        <v>543.78</v>
      </c>
      <c r="L92" s="25">
        <f>L91*0.3</f>
        <v>604.2</v>
      </c>
      <c r="M92" s="23"/>
      <c r="N92" s="23"/>
      <c r="O92" s="23"/>
    </row>
    <row r="93" s="4" customFormat="1" ht="56.25" spans="1:15">
      <c r="A93" s="16">
        <v>44</v>
      </c>
      <c r="B93" s="17" t="s">
        <v>119</v>
      </c>
      <c r="C93" s="18" t="s">
        <v>226</v>
      </c>
      <c r="D93" s="18" t="s">
        <v>227</v>
      </c>
      <c r="E93" s="18" t="s">
        <v>228</v>
      </c>
      <c r="F93" s="18"/>
      <c r="G93" s="22"/>
      <c r="H93" s="23" t="s">
        <v>23</v>
      </c>
      <c r="I93" s="24"/>
      <c r="J93" s="25">
        <f t="shared" si="2"/>
        <v>987.2</v>
      </c>
      <c r="K93" s="25">
        <f t="shared" si="3"/>
        <v>1110.6</v>
      </c>
      <c r="L93" s="25">
        <v>1234</v>
      </c>
      <c r="M93" s="23"/>
      <c r="N93" s="23"/>
      <c r="O93" s="23"/>
    </row>
    <row r="94" s="4" customFormat="1" ht="56.25" spans="1:15">
      <c r="A94" s="20"/>
      <c r="B94" s="17" t="s">
        <v>119</v>
      </c>
      <c r="C94" s="18" t="s">
        <v>229</v>
      </c>
      <c r="D94" s="18"/>
      <c r="E94" s="18"/>
      <c r="F94" s="18"/>
      <c r="G94" s="18"/>
      <c r="H94" s="23" t="s">
        <v>23</v>
      </c>
      <c r="I94" s="24"/>
      <c r="J94" s="25">
        <f t="shared" si="2"/>
        <v>296.16</v>
      </c>
      <c r="K94" s="25">
        <f t="shared" si="3"/>
        <v>333.18</v>
      </c>
      <c r="L94" s="25">
        <f>L93*0.3</f>
        <v>370.2</v>
      </c>
      <c r="M94" s="23"/>
      <c r="N94" s="23"/>
      <c r="O94" s="23"/>
    </row>
    <row r="95" s="4" customFormat="1" ht="56.25" spans="1:15">
      <c r="A95" s="16">
        <v>45</v>
      </c>
      <c r="B95" s="17" t="s">
        <v>119</v>
      </c>
      <c r="C95" s="18" t="s">
        <v>230</v>
      </c>
      <c r="D95" s="18" t="s">
        <v>231</v>
      </c>
      <c r="E95" s="18" t="s">
        <v>232</v>
      </c>
      <c r="F95" s="18"/>
      <c r="G95" s="18" t="s">
        <v>233</v>
      </c>
      <c r="H95" s="23" t="s">
        <v>23</v>
      </c>
      <c r="I95" s="24"/>
      <c r="J95" s="25">
        <f t="shared" si="2"/>
        <v>691.2</v>
      </c>
      <c r="K95" s="25">
        <f t="shared" si="3"/>
        <v>777.6</v>
      </c>
      <c r="L95" s="25">
        <v>864</v>
      </c>
      <c r="M95" s="23"/>
      <c r="N95" s="23"/>
      <c r="O95" s="23"/>
    </row>
    <row r="96" s="4" customFormat="1" ht="56.25" spans="1:15">
      <c r="A96" s="20"/>
      <c r="B96" s="17" t="s">
        <v>119</v>
      </c>
      <c r="C96" s="18" t="s">
        <v>234</v>
      </c>
      <c r="D96" s="18"/>
      <c r="E96" s="18"/>
      <c r="F96" s="18"/>
      <c r="G96" s="18"/>
      <c r="H96" s="23" t="s">
        <v>23</v>
      </c>
      <c r="I96" s="28"/>
      <c r="J96" s="25">
        <f t="shared" si="2"/>
        <v>207.36</v>
      </c>
      <c r="K96" s="25">
        <f t="shared" si="3"/>
        <v>233.28</v>
      </c>
      <c r="L96" s="25">
        <f>L95*0.3</f>
        <v>259.2</v>
      </c>
      <c r="M96" s="23"/>
      <c r="N96" s="23"/>
      <c r="O96" s="23"/>
    </row>
    <row r="97" s="4" customFormat="1" ht="75" spans="1:15">
      <c r="A97" s="19"/>
      <c r="B97" s="17" t="s">
        <v>119</v>
      </c>
      <c r="C97" s="18" t="s">
        <v>235</v>
      </c>
      <c r="D97" s="18"/>
      <c r="E97" s="18"/>
      <c r="F97" s="18"/>
      <c r="G97" s="18"/>
      <c r="H97" s="23" t="s">
        <v>23</v>
      </c>
      <c r="I97" s="28"/>
      <c r="J97" s="25">
        <f t="shared" si="2"/>
        <v>691.2</v>
      </c>
      <c r="K97" s="25">
        <f t="shared" si="3"/>
        <v>777.6</v>
      </c>
      <c r="L97" s="25">
        <v>864</v>
      </c>
      <c r="M97" s="23"/>
      <c r="N97" s="23"/>
      <c r="O97" s="23"/>
    </row>
    <row r="98" s="4" customFormat="1" ht="56.25" spans="1:15">
      <c r="A98" s="16">
        <v>46</v>
      </c>
      <c r="B98" s="17" t="s">
        <v>119</v>
      </c>
      <c r="C98" s="18" t="s">
        <v>236</v>
      </c>
      <c r="D98" s="18" t="s">
        <v>237</v>
      </c>
      <c r="E98" s="18" t="s">
        <v>238</v>
      </c>
      <c r="F98" s="18"/>
      <c r="G98" s="18"/>
      <c r="H98" s="23" t="s">
        <v>23</v>
      </c>
      <c r="I98" s="28"/>
      <c r="J98" s="25">
        <f t="shared" si="2"/>
        <v>80</v>
      </c>
      <c r="K98" s="25">
        <f t="shared" si="3"/>
        <v>90</v>
      </c>
      <c r="L98" s="25">
        <v>100</v>
      </c>
      <c r="M98" s="23"/>
      <c r="N98" s="23"/>
      <c r="O98" s="23"/>
    </row>
    <row r="99" s="4" customFormat="1" ht="56.25" spans="1:15">
      <c r="A99" s="19"/>
      <c r="B99" s="17" t="s">
        <v>119</v>
      </c>
      <c r="C99" s="18" t="s">
        <v>239</v>
      </c>
      <c r="D99" s="18"/>
      <c r="E99" s="18"/>
      <c r="F99" s="18"/>
      <c r="G99" s="18"/>
      <c r="H99" s="23" t="s">
        <v>23</v>
      </c>
      <c r="I99" s="24"/>
      <c r="J99" s="25">
        <f t="shared" si="2"/>
        <v>24</v>
      </c>
      <c r="K99" s="25">
        <f t="shared" si="3"/>
        <v>27</v>
      </c>
      <c r="L99" s="25">
        <f>L98*0.3</f>
        <v>30</v>
      </c>
      <c r="M99" s="23"/>
      <c r="N99" s="23"/>
      <c r="O99" s="23"/>
    </row>
    <row r="100" s="4" customFormat="1" ht="56.25" spans="1:15">
      <c r="A100" s="16">
        <v>47</v>
      </c>
      <c r="B100" s="17" t="s">
        <v>119</v>
      </c>
      <c r="C100" s="18" t="s">
        <v>240</v>
      </c>
      <c r="D100" s="18" t="s">
        <v>241</v>
      </c>
      <c r="E100" s="18" t="s">
        <v>242</v>
      </c>
      <c r="F100" s="18"/>
      <c r="G100" s="18"/>
      <c r="H100" s="23" t="s">
        <v>23</v>
      </c>
      <c r="I100" s="24"/>
      <c r="J100" s="25">
        <f t="shared" si="2"/>
        <v>1768.8</v>
      </c>
      <c r="K100" s="25">
        <f t="shared" si="3"/>
        <v>1989.9</v>
      </c>
      <c r="L100" s="25">
        <v>2211</v>
      </c>
      <c r="M100" s="23"/>
      <c r="N100" s="23"/>
      <c r="O100" s="23"/>
    </row>
    <row r="101" s="4" customFormat="1" ht="47" customHeight="1" spans="1:15">
      <c r="A101" s="20"/>
      <c r="B101" s="17" t="s">
        <v>119</v>
      </c>
      <c r="C101" s="18" t="s">
        <v>243</v>
      </c>
      <c r="D101" s="18"/>
      <c r="E101" s="18"/>
      <c r="F101" s="18"/>
      <c r="G101" s="18"/>
      <c r="H101" s="23" t="s">
        <v>23</v>
      </c>
      <c r="I101" s="24"/>
      <c r="J101" s="25">
        <f t="shared" si="2"/>
        <v>530.64</v>
      </c>
      <c r="K101" s="25">
        <f t="shared" si="3"/>
        <v>596.97</v>
      </c>
      <c r="L101" s="25">
        <f>L100*0.3</f>
        <v>663.3</v>
      </c>
      <c r="M101" s="23"/>
      <c r="N101" s="23"/>
      <c r="O101" s="23"/>
    </row>
    <row r="102" s="4" customFormat="1" ht="56.25" spans="1:15">
      <c r="A102" s="16">
        <v>48</v>
      </c>
      <c r="B102" s="17" t="s">
        <v>119</v>
      </c>
      <c r="C102" s="18" t="s">
        <v>244</v>
      </c>
      <c r="D102" s="18" t="s">
        <v>245</v>
      </c>
      <c r="E102" s="18" t="s">
        <v>246</v>
      </c>
      <c r="F102" s="18" t="s">
        <v>247</v>
      </c>
      <c r="G102" s="18"/>
      <c r="H102" s="23" t="s">
        <v>23</v>
      </c>
      <c r="I102" s="24"/>
      <c r="J102" s="25">
        <f t="shared" si="2"/>
        <v>2318.4</v>
      </c>
      <c r="K102" s="25">
        <f t="shared" si="3"/>
        <v>2608.2</v>
      </c>
      <c r="L102" s="25">
        <v>2898</v>
      </c>
      <c r="M102" s="23"/>
      <c r="N102" s="23"/>
      <c r="O102" s="23"/>
    </row>
    <row r="103" s="4" customFormat="1" ht="43" customHeight="1" spans="1:15">
      <c r="A103" s="20"/>
      <c r="B103" s="17" t="s">
        <v>119</v>
      </c>
      <c r="C103" s="18" t="s">
        <v>248</v>
      </c>
      <c r="D103" s="18"/>
      <c r="E103" s="18"/>
      <c r="F103" s="18"/>
      <c r="G103" s="18"/>
      <c r="H103" s="23" t="s">
        <v>23</v>
      </c>
      <c r="I103" s="24"/>
      <c r="J103" s="25">
        <f t="shared" si="2"/>
        <v>695.52</v>
      </c>
      <c r="K103" s="25">
        <f t="shared" si="3"/>
        <v>782.46</v>
      </c>
      <c r="L103" s="25">
        <f>L102*0.3</f>
        <v>869.4</v>
      </c>
      <c r="M103" s="23"/>
      <c r="N103" s="23"/>
      <c r="O103" s="23"/>
    </row>
    <row r="104" s="4" customFormat="1" ht="56.25" spans="1:15">
      <c r="A104" s="19"/>
      <c r="B104" s="17" t="s">
        <v>119</v>
      </c>
      <c r="C104" s="18" t="s">
        <v>249</v>
      </c>
      <c r="D104" s="18"/>
      <c r="E104" s="18"/>
      <c r="F104" s="18"/>
      <c r="G104" s="18"/>
      <c r="H104" s="23" t="s">
        <v>23</v>
      </c>
      <c r="I104" s="24"/>
      <c r="J104" s="25">
        <f t="shared" si="2"/>
        <v>791.6</v>
      </c>
      <c r="K104" s="25">
        <f t="shared" si="3"/>
        <v>890.55</v>
      </c>
      <c r="L104" s="25">
        <v>989.5</v>
      </c>
      <c r="M104" s="23"/>
      <c r="N104" s="23"/>
      <c r="O104" s="23"/>
    </row>
    <row r="105" s="4" customFormat="1" ht="75" spans="1:15">
      <c r="A105" s="16">
        <v>49</v>
      </c>
      <c r="B105" s="17" t="s">
        <v>119</v>
      </c>
      <c r="C105" s="18" t="s">
        <v>250</v>
      </c>
      <c r="D105" s="18" t="s">
        <v>251</v>
      </c>
      <c r="E105" s="18" t="s">
        <v>252</v>
      </c>
      <c r="F105" s="18" t="s">
        <v>253</v>
      </c>
      <c r="G105" s="18"/>
      <c r="H105" s="23" t="s">
        <v>23</v>
      </c>
      <c r="I105" s="24"/>
      <c r="J105" s="25">
        <f t="shared" si="2"/>
        <v>2965.6</v>
      </c>
      <c r="K105" s="25">
        <f t="shared" si="3"/>
        <v>3336.3</v>
      </c>
      <c r="L105" s="25">
        <v>3707</v>
      </c>
      <c r="M105" s="23"/>
      <c r="N105" s="23"/>
      <c r="O105" s="23"/>
    </row>
    <row r="106" s="4" customFormat="1" ht="43" customHeight="1" spans="1:15">
      <c r="A106" s="20"/>
      <c r="B106" s="17" t="s">
        <v>119</v>
      </c>
      <c r="C106" s="18" t="s">
        <v>254</v>
      </c>
      <c r="D106" s="18"/>
      <c r="E106" s="18"/>
      <c r="F106" s="18"/>
      <c r="G106" s="18"/>
      <c r="H106" s="23" t="s">
        <v>23</v>
      </c>
      <c r="I106" s="24"/>
      <c r="J106" s="25">
        <f t="shared" si="2"/>
        <v>889.68</v>
      </c>
      <c r="K106" s="25">
        <f t="shared" si="3"/>
        <v>1000.89</v>
      </c>
      <c r="L106" s="25">
        <f>L105*0.3</f>
        <v>1112.1</v>
      </c>
      <c r="M106" s="23"/>
      <c r="N106" s="23"/>
      <c r="O106" s="23"/>
    </row>
    <row r="107" s="4" customFormat="1" ht="56.25" spans="1:15">
      <c r="A107" s="20"/>
      <c r="B107" s="17" t="s">
        <v>119</v>
      </c>
      <c r="C107" s="18" t="s">
        <v>255</v>
      </c>
      <c r="D107" s="18"/>
      <c r="E107" s="18"/>
      <c r="F107" s="18"/>
      <c r="G107" s="18"/>
      <c r="H107" s="23" t="s">
        <v>23</v>
      </c>
      <c r="I107" s="24"/>
      <c r="J107" s="25">
        <f t="shared" si="2"/>
        <v>550.8</v>
      </c>
      <c r="K107" s="25">
        <f t="shared" si="3"/>
        <v>619.65</v>
      </c>
      <c r="L107" s="25">
        <v>688.5</v>
      </c>
      <c r="M107" s="23"/>
      <c r="N107" s="23"/>
      <c r="O107" s="23"/>
    </row>
    <row r="108" s="4" customFormat="1" ht="56.25" spans="1:15">
      <c r="A108" s="19"/>
      <c r="B108" s="17" t="s">
        <v>119</v>
      </c>
      <c r="C108" s="18" t="s">
        <v>256</v>
      </c>
      <c r="D108" s="18"/>
      <c r="E108" s="18"/>
      <c r="F108" s="18"/>
      <c r="G108" s="18"/>
      <c r="H108" s="23" t="s">
        <v>23</v>
      </c>
      <c r="I108" s="24"/>
      <c r="J108" s="25">
        <f t="shared" si="2"/>
        <v>1248</v>
      </c>
      <c r="K108" s="25">
        <f t="shared" si="3"/>
        <v>1404</v>
      </c>
      <c r="L108" s="25">
        <v>1560</v>
      </c>
      <c r="M108" s="23"/>
      <c r="N108" s="23"/>
      <c r="O108" s="23"/>
    </row>
    <row r="109" s="4" customFormat="1" ht="112.5" spans="1:15">
      <c r="A109" s="16">
        <v>50</v>
      </c>
      <c r="B109" s="17" t="s">
        <v>119</v>
      </c>
      <c r="C109" s="18" t="s">
        <v>257</v>
      </c>
      <c r="D109" s="18" t="s">
        <v>258</v>
      </c>
      <c r="E109" s="18" t="s">
        <v>252</v>
      </c>
      <c r="F109" s="18" t="s">
        <v>259</v>
      </c>
      <c r="G109" s="18"/>
      <c r="H109" s="23" t="s">
        <v>23</v>
      </c>
      <c r="I109" s="24" t="s">
        <v>260</v>
      </c>
      <c r="J109" s="25">
        <f t="shared" si="2"/>
        <v>3483.2</v>
      </c>
      <c r="K109" s="25">
        <f t="shared" si="3"/>
        <v>3918.6</v>
      </c>
      <c r="L109" s="25">
        <v>4354</v>
      </c>
      <c r="M109" s="23"/>
      <c r="N109" s="23"/>
      <c r="O109" s="23"/>
    </row>
    <row r="110" s="4" customFormat="1" ht="47" customHeight="1" spans="1:15">
      <c r="A110" s="20"/>
      <c r="B110" s="17" t="s">
        <v>119</v>
      </c>
      <c r="C110" s="18" t="s">
        <v>261</v>
      </c>
      <c r="D110" s="18"/>
      <c r="E110" s="18"/>
      <c r="F110" s="18"/>
      <c r="G110" s="18"/>
      <c r="H110" s="23" t="s">
        <v>23</v>
      </c>
      <c r="I110" s="24"/>
      <c r="J110" s="25">
        <f t="shared" si="2"/>
        <v>1044.96</v>
      </c>
      <c r="K110" s="25">
        <f t="shared" si="3"/>
        <v>1175.58</v>
      </c>
      <c r="L110" s="25">
        <f>L109*0.3</f>
        <v>1306.2</v>
      </c>
      <c r="M110" s="23"/>
      <c r="N110" s="23"/>
      <c r="O110" s="23"/>
    </row>
    <row r="111" s="4" customFormat="1" ht="56.25" spans="1:15">
      <c r="A111" s="20"/>
      <c r="B111" s="17" t="s">
        <v>119</v>
      </c>
      <c r="C111" s="18" t="s">
        <v>262</v>
      </c>
      <c r="D111" s="18"/>
      <c r="E111" s="18"/>
      <c r="F111" s="18"/>
      <c r="G111" s="18"/>
      <c r="H111" s="23" t="s">
        <v>23</v>
      </c>
      <c r="I111" s="24"/>
      <c r="J111" s="25">
        <f t="shared" si="2"/>
        <v>457.2</v>
      </c>
      <c r="K111" s="25">
        <f t="shared" si="3"/>
        <v>514.35</v>
      </c>
      <c r="L111" s="25">
        <v>571.5</v>
      </c>
      <c r="M111" s="23"/>
      <c r="N111" s="23"/>
      <c r="O111" s="23"/>
    </row>
    <row r="112" s="4" customFormat="1" ht="56.25" spans="1:15">
      <c r="A112" s="19"/>
      <c r="B112" s="17" t="s">
        <v>119</v>
      </c>
      <c r="C112" s="18" t="s">
        <v>263</v>
      </c>
      <c r="D112" s="18"/>
      <c r="E112" s="18"/>
      <c r="F112" s="18"/>
      <c r="G112" s="18"/>
      <c r="H112" s="23" t="s">
        <v>23</v>
      </c>
      <c r="I112" s="24"/>
      <c r="J112" s="25">
        <f t="shared" si="2"/>
        <v>1248</v>
      </c>
      <c r="K112" s="25">
        <f t="shared" si="3"/>
        <v>1404</v>
      </c>
      <c r="L112" s="25">
        <v>1560</v>
      </c>
      <c r="M112" s="23"/>
      <c r="N112" s="23"/>
      <c r="O112" s="23"/>
    </row>
    <row r="113" s="4" customFormat="1" ht="56.25" spans="1:15">
      <c r="A113" s="16">
        <v>51</v>
      </c>
      <c r="B113" s="17" t="s">
        <v>119</v>
      </c>
      <c r="C113" s="18" t="s">
        <v>264</v>
      </c>
      <c r="D113" s="18" t="s">
        <v>265</v>
      </c>
      <c r="E113" s="18" t="s">
        <v>266</v>
      </c>
      <c r="F113" s="18"/>
      <c r="G113" s="18"/>
      <c r="H113" s="23" t="s">
        <v>23</v>
      </c>
      <c r="I113" s="24"/>
      <c r="J113" s="25">
        <f t="shared" si="2"/>
        <v>1120</v>
      </c>
      <c r="K113" s="25">
        <f t="shared" si="3"/>
        <v>1260</v>
      </c>
      <c r="L113" s="25">
        <v>1400</v>
      </c>
      <c r="M113" s="23"/>
      <c r="N113" s="23"/>
      <c r="O113" s="23"/>
    </row>
    <row r="114" s="4" customFormat="1" ht="37.5" spans="1:15">
      <c r="A114" s="19"/>
      <c r="B114" s="17" t="s">
        <v>119</v>
      </c>
      <c r="C114" s="18" t="s">
        <v>267</v>
      </c>
      <c r="D114" s="18"/>
      <c r="E114" s="18"/>
      <c r="F114" s="18"/>
      <c r="G114" s="18"/>
      <c r="H114" s="23" t="s">
        <v>23</v>
      </c>
      <c r="I114" s="28"/>
      <c r="J114" s="25">
        <f t="shared" si="2"/>
        <v>336</v>
      </c>
      <c r="K114" s="25">
        <f t="shared" si="3"/>
        <v>378</v>
      </c>
      <c r="L114" s="25">
        <f>L113*0.3</f>
        <v>420</v>
      </c>
      <c r="M114" s="23"/>
      <c r="N114" s="23"/>
      <c r="O114" s="23"/>
    </row>
    <row r="115" s="4" customFormat="1" ht="56.25" spans="1:15">
      <c r="A115" s="16">
        <v>52</v>
      </c>
      <c r="B115" s="17" t="s">
        <v>119</v>
      </c>
      <c r="C115" s="18" t="s">
        <v>268</v>
      </c>
      <c r="D115" s="18" t="s">
        <v>269</v>
      </c>
      <c r="E115" s="18" t="s">
        <v>270</v>
      </c>
      <c r="F115" s="18"/>
      <c r="G115" s="18"/>
      <c r="H115" s="23" t="s">
        <v>23</v>
      </c>
      <c r="I115" s="28"/>
      <c r="J115" s="25">
        <f t="shared" si="2"/>
        <v>2267.2</v>
      </c>
      <c r="K115" s="25">
        <f t="shared" si="3"/>
        <v>2550.6</v>
      </c>
      <c r="L115" s="25">
        <v>2834</v>
      </c>
      <c r="M115" s="23"/>
      <c r="N115" s="23"/>
      <c r="O115" s="23"/>
    </row>
    <row r="116" s="4" customFormat="1" ht="37.5" spans="1:15">
      <c r="A116" s="19"/>
      <c r="B116" s="17" t="s">
        <v>119</v>
      </c>
      <c r="C116" s="18" t="s">
        <v>271</v>
      </c>
      <c r="D116" s="18"/>
      <c r="E116" s="18"/>
      <c r="F116" s="18"/>
      <c r="G116" s="18"/>
      <c r="H116" s="23" t="s">
        <v>23</v>
      </c>
      <c r="I116" s="24"/>
      <c r="J116" s="25">
        <f t="shared" si="2"/>
        <v>680.16</v>
      </c>
      <c r="K116" s="25">
        <f t="shared" si="3"/>
        <v>765.18</v>
      </c>
      <c r="L116" s="25">
        <f>L115*0.3</f>
        <v>850.2</v>
      </c>
      <c r="M116" s="23"/>
      <c r="N116" s="23"/>
      <c r="O116" s="23"/>
    </row>
    <row r="117" s="4" customFormat="1" ht="56.25" spans="1:15">
      <c r="A117" s="16">
        <v>53</v>
      </c>
      <c r="B117" s="17" t="s">
        <v>119</v>
      </c>
      <c r="C117" s="18" t="s">
        <v>272</v>
      </c>
      <c r="D117" s="18" t="s">
        <v>273</v>
      </c>
      <c r="E117" s="18" t="s">
        <v>274</v>
      </c>
      <c r="F117" s="18"/>
      <c r="G117" s="18"/>
      <c r="H117" s="23" t="s">
        <v>23</v>
      </c>
      <c r="I117" s="24"/>
      <c r="J117" s="25">
        <f t="shared" si="2"/>
        <v>987.2</v>
      </c>
      <c r="K117" s="25">
        <f t="shared" si="3"/>
        <v>1110.6</v>
      </c>
      <c r="L117" s="25">
        <v>1234</v>
      </c>
      <c r="M117" s="23"/>
      <c r="N117" s="23"/>
      <c r="O117" s="23"/>
    </row>
    <row r="118" s="4" customFormat="1" ht="46" customHeight="1" spans="1:15">
      <c r="A118" s="20"/>
      <c r="B118" s="17" t="s">
        <v>119</v>
      </c>
      <c r="C118" s="18" t="s">
        <v>275</v>
      </c>
      <c r="D118" s="18"/>
      <c r="E118" s="18"/>
      <c r="F118" s="18"/>
      <c r="G118" s="18"/>
      <c r="H118" s="23" t="s">
        <v>23</v>
      </c>
      <c r="I118" s="24"/>
      <c r="J118" s="25">
        <f t="shared" si="2"/>
        <v>296.16</v>
      </c>
      <c r="K118" s="25">
        <f t="shared" si="3"/>
        <v>333.18</v>
      </c>
      <c r="L118" s="25">
        <f>L117*0.3</f>
        <v>370.2</v>
      </c>
      <c r="M118" s="23"/>
      <c r="N118" s="23"/>
      <c r="O118" s="23"/>
    </row>
    <row r="119" s="4" customFormat="1" ht="112.5" spans="1:15">
      <c r="A119" s="16">
        <v>54</v>
      </c>
      <c r="B119" s="17" t="s">
        <v>119</v>
      </c>
      <c r="C119" s="18" t="s">
        <v>276</v>
      </c>
      <c r="D119" s="18" t="s">
        <v>277</v>
      </c>
      <c r="E119" s="18" t="s">
        <v>278</v>
      </c>
      <c r="F119" s="18" t="s">
        <v>279</v>
      </c>
      <c r="G119" s="18"/>
      <c r="H119" s="23" t="s">
        <v>23</v>
      </c>
      <c r="I119" s="24" t="s">
        <v>280</v>
      </c>
      <c r="J119" s="25">
        <f t="shared" si="2"/>
        <v>2082.48</v>
      </c>
      <c r="K119" s="25">
        <f t="shared" si="3"/>
        <v>2342.79</v>
      </c>
      <c r="L119" s="32">
        <v>2603.1</v>
      </c>
      <c r="M119" s="23"/>
      <c r="N119" s="23"/>
      <c r="O119" s="23"/>
    </row>
    <row r="120" s="4" customFormat="1" ht="36" customHeight="1" spans="1:15">
      <c r="A120" s="20"/>
      <c r="B120" s="17" t="s">
        <v>119</v>
      </c>
      <c r="C120" s="18" t="s">
        <v>281</v>
      </c>
      <c r="D120" s="18"/>
      <c r="E120" s="18"/>
      <c r="F120" s="18"/>
      <c r="G120" s="18"/>
      <c r="H120" s="23" t="s">
        <v>23</v>
      </c>
      <c r="I120" s="24"/>
      <c r="J120" s="25">
        <f t="shared" si="2"/>
        <v>624.744</v>
      </c>
      <c r="K120" s="25">
        <f t="shared" si="3"/>
        <v>702.837</v>
      </c>
      <c r="L120" s="25">
        <f>L119*0.3</f>
        <v>780.93</v>
      </c>
      <c r="M120" s="23"/>
      <c r="N120" s="23"/>
      <c r="O120" s="23"/>
    </row>
    <row r="121" s="4" customFormat="1" ht="37.5" spans="1:15">
      <c r="A121" s="19"/>
      <c r="B121" s="17" t="s">
        <v>119</v>
      </c>
      <c r="C121" s="18" t="s">
        <v>282</v>
      </c>
      <c r="D121" s="18"/>
      <c r="E121" s="18"/>
      <c r="F121" s="18"/>
      <c r="G121" s="18"/>
      <c r="H121" s="23" t="s">
        <v>23</v>
      </c>
      <c r="I121" s="24"/>
      <c r="J121" s="25">
        <f t="shared" si="2"/>
        <v>1041.2</v>
      </c>
      <c r="K121" s="25">
        <f t="shared" si="3"/>
        <v>1171.35</v>
      </c>
      <c r="L121" s="25">
        <v>1301.5</v>
      </c>
      <c r="M121" s="23"/>
      <c r="N121" s="23"/>
      <c r="O121" s="23"/>
    </row>
    <row r="122" s="4" customFormat="1" ht="75" spans="1:15">
      <c r="A122" s="16">
        <v>55</v>
      </c>
      <c r="B122" s="17" t="s">
        <v>119</v>
      </c>
      <c r="C122" s="18" t="s">
        <v>283</v>
      </c>
      <c r="D122" s="18" t="s">
        <v>284</v>
      </c>
      <c r="E122" s="18" t="s">
        <v>285</v>
      </c>
      <c r="F122" s="18" t="s">
        <v>286</v>
      </c>
      <c r="G122" s="18"/>
      <c r="H122" s="23" t="s">
        <v>23</v>
      </c>
      <c r="I122" s="24"/>
      <c r="J122" s="25">
        <f t="shared" si="2"/>
        <v>1280</v>
      </c>
      <c r="K122" s="25">
        <f t="shared" si="3"/>
        <v>1440</v>
      </c>
      <c r="L122" s="25">
        <v>1600</v>
      </c>
      <c r="M122" s="23"/>
      <c r="N122" s="23"/>
      <c r="O122" s="23"/>
    </row>
    <row r="123" s="4" customFormat="1" ht="37.5" spans="1:15">
      <c r="A123" s="20"/>
      <c r="B123" s="17" t="s">
        <v>119</v>
      </c>
      <c r="C123" s="18" t="s">
        <v>287</v>
      </c>
      <c r="D123" s="18"/>
      <c r="E123" s="18"/>
      <c r="F123" s="18"/>
      <c r="G123" s="18"/>
      <c r="H123" s="23" t="s">
        <v>23</v>
      </c>
      <c r="I123" s="24"/>
      <c r="J123" s="25">
        <f t="shared" si="2"/>
        <v>384</v>
      </c>
      <c r="K123" s="25">
        <f t="shared" si="3"/>
        <v>432</v>
      </c>
      <c r="L123" s="25">
        <f>L122*0.3</f>
        <v>480</v>
      </c>
      <c r="M123" s="23"/>
      <c r="N123" s="23"/>
      <c r="O123" s="23"/>
    </row>
    <row r="124" s="4" customFormat="1" ht="37.5" spans="1:15">
      <c r="A124" s="20"/>
      <c r="B124" s="17" t="s">
        <v>119</v>
      </c>
      <c r="C124" s="18" t="s">
        <v>288</v>
      </c>
      <c r="D124" s="18"/>
      <c r="E124" s="18"/>
      <c r="F124" s="18"/>
      <c r="G124" s="18"/>
      <c r="H124" s="23" t="s">
        <v>23</v>
      </c>
      <c r="I124" s="24"/>
      <c r="J124" s="25">
        <f t="shared" si="2"/>
        <v>640</v>
      </c>
      <c r="K124" s="25">
        <f t="shared" si="3"/>
        <v>720</v>
      </c>
      <c r="L124" s="25">
        <v>800</v>
      </c>
      <c r="M124" s="23"/>
      <c r="N124" s="23"/>
      <c r="O124" s="23"/>
    </row>
    <row r="125" s="4" customFormat="1" ht="37.5" spans="1:15">
      <c r="A125" s="19"/>
      <c r="B125" s="17" t="s">
        <v>119</v>
      </c>
      <c r="C125" s="18" t="s">
        <v>289</v>
      </c>
      <c r="D125" s="18"/>
      <c r="E125" s="18"/>
      <c r="F125" s="18"/>
      <c r="G125" s="18"/>
      <c r="H125" s="23" t="s">
        <v>23</v>
      </c>
      <c r="I125" s="24"/>
      <c r="J125" s="25">
        <f t="shared" si="2"/>
        <v>384</v>
      </c>
      <c r="K125" s="25">
        <f t="shared" si="3"/>
        <v>432</v>
      </c>
      <c r="L125" s="25">
        <v>480</v>
      </c>
      <c r="M125" s="23"/>
      <c r="N125" s="23"/>
      <c r="O125" s="23"/>
    </row>
    <row r="126" s="4" customFormat="1" ht="112.5" spans="1:15">
      <c r="A126" s="16">
        <v>56</v>
      </c>
      <c r="B126" s="17" t="s">
        <v>119</v>
      </c>
      <c r="C126" s="18" t="s">
        <v>290</v>
      </c>
      <c r="D126" s="18" t="s">
        <v>291</v>
      </c>
      <c r="E126" s="18" t="s">
        <v>285</v>
      </c>
      <c r="F126" s="18" t="s">
        <v>292</v>
      </c>
      <c r="G126" s="18"/>
      <c r="H126" s="23" t="s">
        <v>23</v>
      </c>
      <c r="I126" s="24" t="s">
        <v>260</v>
      </c>
      <c r="J126" s="25">
        <f t="shared" si="2"/>
        <v>2144.8</v>
      </c>
      <c r="K126" s="25">
        <f t="shared" si="3"/>
        <v>2412.9</v>
      </c>
      <c r="L126" s="25">
        <v>2681</v>
      </c>
      <c r="M126" s="23"/>
      <c r="N126" s="23"/>
      <c r="O126" s="23"/>
    </row>
    <row r="127" s="4" customFormat="1" ht="37.5" spans="1:15">
      <c r="A127" s="20"/>
      <c r="B127" s="17" t="s">
        <v>119</v>
      </c>
      <c r="C127" s="18" t="s">
        <v>293</v>
      </c>
      <c r="D127" s="18"/>
      <c r="E127" s="18"/>
      <c r="F127" s="18"/>
      <c r="G127" s="18"/>
      <c r="H127" s="23" t="s">
        <v>23</v>
      </c>
      <c r="I127" s="24"/>
      <c r="J127" s="25">
        <f t="shared" si="2"/>
        <v>643.44</v>
      </c>
      <c r="K127" s="25">
        <f t="shared" si="3"/>
        <v>723.87</v>
      </c>
      <c r="L127" s="25">
        <f>L126*0.3</f>
        <v>804.3</v>
      </c>
      <c r="M127" s="23"/>
      <c r="N127" s="23"/>
      <c r="O127" s="23"/>
    </row>
    <row r="128" s="4" customFormat="1" ht="56.25" spans="1:15">
      <c r="A128" s="20"/>
      <c r="B128" s="17" t="s">
        <v>119</v>
      </c>
      <c r="C128" s="18" t="s">
        <v>294</v>
      </c>
      <c r="D128" s="18"/>
      <c r="E128" s="18"/>
      <c r="F128" s="18"/>
      <c r="G128" s="18"/>
      <c r="H128" s="23" t="s">
        <v>23</v>
      </c>
      <c r="I128" s="24"/>
      <c r="J128" s="25">
        <f t="shared" si="2"/>
        <v>382.4</v>
      </c>
      <c r="K128" s="25">
        <f t="shared" si="3"/>
        <v>430.2</v>
      </c>
      <c r="L128" s="25">
        <v>478</v>
      </c>
      <c r="M128" s="23"/>
      <c r="N128" s="23"/>
      <c r="O128" s="23"/>
    </row>
    <row r="129" s="4" customFormat="1" ht="56.25" spans="1:15">
      <c r="A129" s="19"/>
      <c r="B129" s="17" t="s">
        <v>119</v>
      </c>
      <c r="C129" s="18" t="s">
        <v>295</v>
      </c>
      <c r="D129" s="18"/>
      <c r="E129" s="18"/>
      <c r="F129" s="18"/>
      <c r="G129" s="18"/>
      <c r="H129" s="23" t="s">
        <v>23</v>
      </c>
      <c r="I129" s="24"/>
      <c r="J129" s="25">
        <f t="shared" si="2"/>
        <v>269.2</v>
      </c>
      <c r="K129" s="25">
        <f t="shared" si="3"/>
        <v>302.85</v>
      </c>
      <c r="L129" s="25">
        <v>336.5</v>
      </c>
      <c r="M129" s="23"/>
      <c r="N129" s="23"/>
      <c r="O129" s="23"/>
    </row>
    <row r="130" s="4" customFormat="1" ht="112.5" spans="1:15">
      <c r="A130" s="16">
        <v>57</v>
      </c>
      <c r="B130" s="17" t="s">
        <v>119</v>
      </c>
      <c r="C130" s="18" t="s">
        <v>296</v>
      </c>
      <c r="D130" s="18" t="s">
        <v>297</v>
      </c>
      <c r="E130" s="18" t="s">
        <v>285</v>
      </c>
      <c r="F130" s="18" t="s">
        <v>298</v>
      </c>
      <c r="G130" s="18"/>
      <c r="H130" s="23" t="s">
        <v>23</v>
      </c>
      <c r="I130" s="24" t="s">
        <v>260</v>
      </c>
      <c r="J130" s="25">
        <f t="shared" si="2"/>
        <v>3067.2</v>
      </c>
      <c r="K130" s="25">
        <f t="shared" si="3"/>
        <v>3450.6</v>
      </c>
      <c r="L130" s="25">
        <v>3834</v>
      </c>
      <c r="M130" s="23"/>
      <c r="N130" s="23"/>
      <c r="O130" s="23"/>
    </row>
    <row r="131" s="4" customFormat="1" ht="37.5" spans="1:15">
      <c r="A131" s="20"/>
      <c r="B131" s="17" t="s">
        <v>119</v>
      </c>
      <c r="C131" s="18" t="s">
        <v>299</v>
      </c>
      <c r="D131" s="18"/>
      <c r="E131" s="18"/>
      <c r="F131" s="18"/>
      <c r="G131" s="18"/>
      <c r="H131" s="23" t="s">
        <v>23</v>
      </c>
      <c r="I131" s="24"/>
      <c r="J131" s="25">
        <f t="shared" si="2"/>
        <v>920.16</v>
      </c>
      <c r="K131" s="25">
        <f t="shared" si="3"/>
        <v>1035.18</v>
      </c>
      <c r="L131" s="25">
        <f>L130*0.3</f>
        <v>1150.2</v>
      </c>
      <c r="M131" s="23"/>
      <c r="N131" s="23"/>
      <c r="O131" s="23"/>
    </row>
    <row r="132" s="4" customFormat="1" ht="56.25" spans="1:15">
      <c r="A132" s="19"/>
      <c r="B132" s="17" t="s">
        <v>119</v>
      </c>
      <c r="C132" s="18" t="s">
        <v>300</v>
      </c>
      <c r="D132" s="18"/>
      <c r="E132" s="18"/>
      <c r="F132" s="18"/>
      <c r="G132" s="18"/>
      <c r="H132" s="23" t="s">
        <v>23</v>
      </c>
      <c r="I132" s="24"/>
      <c r="J132" s="25">
        <f t="shared" si="2"/>
        <v>432</v>
      </c>
      <c r="K132" s="25">
        <f t="shared" si="3"/>
        <v>486</v>
      </c>
      <c r="L132" s="25">
        <v>540</v>
      </c>
      <c r="M132" s="23"/>
      <c r="N132" s="23"/>
      <c r="O132" s="23"/>
    </row>
    <row r="133" s="4" customFormat="1" ht="75" spans="1:15">
      <c r="A133" s="16">
        <v>58</v>
      </c>
      <c r="B133" s="17" t="s">
        <v>119</v>
      </c>
      <c r="C133" s="18" t="s">
        <v>301</v>
      </c>
      <c r="D133" s="18" t="s">
        <v>302</v>
      </c>
      <c r="E133" s="18" t="s">
        <v>303</v>
      </c>
      <c r="F133" s="18"/>
      <c r="G133" s="18"/>
      <c r="H133" s="23" t="s">
        <v>23</v>
      </c>
      <c r="I133" s="24" t="s">
        <v>304</v>
      </c>
      <c r="J133" s="25">
        <f t="shared" si="2"/>
        <v>1658.4</v>
      </c>
      <c r="K133" s="25">
        <f t="shared" si="3"/>
        <v>1865.7</v>
      </c>
      <c r="L133" s="25">
        <v>2073</v>
      </c>
      <c r="M133" s="23"/>
      <c r="N133" s="23"/>
      <c r="O133" s="23"/>
    </row>
    <row r="134" s="4" customFormat="1" ht="37.5" spans="1:15">
      <c r="A134" s="19"/>
      <c r="B134" s="17" t="s">
        <v>119</v>
      </c>
      <c r="C134" s="18" t="s">
        <v>305</v>
      </c>
      <c r="D134" s="18"/>
      <c r="E134" s="18"/>
      <c r="F134" s="18"/>
      <c r="G134" s="18"/>
      <c r="H134" s="23" t="s">
        <v>23</v>
      </c>
      <c r="I134" s="24"/>
      <c r="J134" s="25">
        <f t="shared" si="2"/>
        <v>497.52</v>
      </c>
      <c r="K134" s="25">
        <f t="shared" si="3"/>
        <v>559.71</v>
      </c>
      <c r="L134" s="25">
        <f>L133*0.3</f>
        <v>621.9</v>
      </c>
      <c r="M134" s="23"/>
      <c r="N134" s="23"/>
      <c r="O134" s="23"/>
    </row>
    <row r="135" s="4" customFormat="1" ht="75" spans="1:15">
      <c r="A135" s="16">
        <v>59</v>
      </c>
      <c r="B135" s="17" t="s">
        <v>119</v>
      </c>
      <c r="C135" s="18" t="s">
        <v>306</v>
      </c>
      <c r="D135" s="18" t="s">
        <v>307</v>
      </c>
      <c r="E135" s="18" t="s">
        <v>308</v>
      </c>
      <c r="F135" s="18"/>
      <c r="G135" s="18"/>
      <c r="H135" s="23" t="s">
        <v>23</v>
      </c>
      <c r="I135" s="24"/>
      <c r="J135" s="25">
        <f t="shared" ref="J135:J198" si="4">L135*0.8</f>
        <v>1938.4</v>
      </c>
      <c r="K135" s="25">
        <f t="shared" ref="K135:K198" si="5">L135*0.9</f>
        <v>2180.7</v>
      </c>
      <c r="L135" s="25">
        <v>2423</v>
      </c>
      <c r="M135" s="23"/>
      <c r="N135" s="23"/>
      <c r="O135" s="23"/>
    </row>
    <row r="136" s="4" customFormat="1" ht="37.5" spans="1:15">
      <c r="A136" s="19"/>
      <c r="B136" s="17" t="s">
        <v>119</v>
      </c>
      <c r="C136" s="18" t="s">
        <v>309</v>
      </c>
      <c r="D136" s="18"/>
      <c r="E136" s="18"/>
      <c r="F136" s="33"/>
      <c r="G136" s="33"/>
      <c r="H136" s="23" t="s">
        <v>23</v>
      </c>
      <c r="I136" s="35"/>
      <c r="J136" s="25">
        <f t="shared" si="4"/>
        <v>581.52</v>
      </c>
      <c r="K136" s="25">
        <f t="shared" si="5"/>
        <v>654.21</v>
      </c>
      <c r="L136" s="25">
        <f>L135*0.3</f>
        <v>726.9</v>
      </c>
      <c r="M136" s="23"/>
      <c r="N136" s="23"/>
      <c r="O136" s="23"/>
    </row>
    <row r="137" s="4" customFormat="1" ht="75" spans="1:15">
      <c r="A137" s="16">
        <v>60</v>
      </c>
      <c r="B137" s="17" t="s">
        <v>119</v>
      </c>
      <c r="C137" s="18" t="s">
        <v>310</v>
      </c>
      <c r="D137" s="18" t="s">
        <v>311</v>
      </c>
      <c r="E137" s="18" t="s">
        <v>312</v>
      </c>
      <c r="F137" s="33"/>
      <c r="G137" s="33"/>
      <c r="H137" s="23" t="s">
        <v>23</v>
      </c>
      <c r="I137" s="35"/>
      <c r="J137" s="25">
        <f t="shared" si="4"/>
        <v>1280</v>
      </c>
      <c r="K137" s="25">
        <f t="shared" si="5"/>
        <v>1440</v>
      </c>
      <c r="L137" s="25">
        <v>1600</v>
      </c>
      <c r="M137" s="23"/>
      <c r="N137" s="23"/>
      <c r="O137" s="23"/>
    </row>
    <row r="138" s="4" customFormat="1" ht="37.5" spans="1:15">
      <c r="A138" s="20"/>
      <c r="B138" s="17" t="s">
        <v>119</v>
      </c>
      <c r="C138" s="18" t="s">
        <v>313</v>
      </c>
      <c r="D138" s="18"/>
      <c r="E138" s="18"/>
      <c r="F138" s="33"/>
      <c r="G138" s="33"/>
      <c r="H138" s="23" t="s">
        <v>23</v>
      </c>
      <c r="I138" s="24"/>
      <c r="J138" s="25">
        <f t="shared" si="4"/>
        <v>384</v>
      </c>
      <c r="K138" s="25">
        <f t="shared" si="5"/>
        <v>432</v>
      </c>
      <c r="L138" s="25">
        <f>L137*0.3</f>
        <v>480</v>
      </c>
      <c r="M138" s="23"/>
      <c r="N138" s="23"/>
      <c r="O138" s="23"/>
    </row>
    <row r="139" s="4" customFormat="1" ht="112.5" spans="1:15">
      <c r="A139" s="16">
        <v>61</v>
      </c>
      <c r="B139" s="17" t="s">
        <v>119</v>
      </c>
      <c r="C139" s="33" t="s">
        <v>314</v>
      </c>
      <c r="D139" s="18" t="s">
        <v>315</v>
      </c>
      <c r="E139" s="18" t="s">
        <v>316</v>
      </c>
      <c r="F139" s="33" t="s">
        <v>279</v>
      </c>
      <c r="G139" s="33"/>
      <c r="H139" s="34" t="s">
        <v>23</v>
      </c>
      <c r="I139" s="24" t="s">
        <v>280</v>
      </c>
      <c r="J139" s="25">
        <f t="shared" si="4"/>
        <v>1617.6</v>
      </c>
      <c r="K139" s="25">
        <f t="shared" si="5"/>
        <v>1819.8</v>
      </c>
      <c r="L139" s="25">
        <v>2022</v>
      </c>
      <c r="M139" s="23"/>
      <c r="N139" s="23"/>
      <c r="O139" s="23"/>
    </row>
    <row r="140" s="4" customFormat="1" ht="37.5" spans="1:15">
      <c r="A140" s="20"/>
      <c r="B140" s="17" t="s">
        <v>119</v>
      </c>
      <c r="C140" s="33" t="s">
        <v>317</v>
      </c>
      <c r="D140" s="18"/>
      <c r="E140" s="18"/>
      <c r="F140" s="18"/>
      <c r="G140" s="18"/>
      <c r="H140" s="34" t="s">
        <v>23</v>
      </c>
      <c r="I140" s="24"/>
      <c r="J140" s="25">
        <f t="shared" si="4"/>
        <v>485.28</v>
      </c>
      <c r="K140" s="25">
        <f t="shared" si="5"/>
        <v>545.94</v>
      </c>
      <c r="L140" s="25">
        <f>L139*0.3</f>
        <v>606.6</v>
      </c>
      <c r="M140" s="23"/>
      <c r="N140" s="23"/>
      <c r="O140" s="23"/>
    </row>
    <row r="141" s="4" customFormat="1" ht="37.5" spans="1:15">
      <c r="A141" s="19"/>
      <c r="B141" s="17" t="s">
        <v>119</v>
      </c>
      <c r="C141" s="18" t="s">
        <v>318</v>
      </c>
      <c r="D141" s="18"/>
      <c r="E141" s="18"/>
      <c r="F141" s="18"/>
      <c r="G141" s="18"/>
      <c r="H141" s="34" t="s">
        <v>23</v>
      </c>
      <c r="I141" s="24"/>
      <c r="J141" s="25">
        <f t="shared" si="4"/>
        <v>808.8</v>
      </c>
      <c r="K141" s="25">
        <f t="shared" si="5"/>
        <v>909.9</v>
      </c>
      <c r="L141" s="25">
        <v>1011</v>
      </c>
      <c r="M141" s="23"/>
      <c r="N141" s="23"/>
      <c r="O141" s="23"/>
    </row>
    <row r="142" s="4" customFormat="1" ht="75" spans="1:15">
      <c r="A142" s="16">
        <v>62</v>
      </c>
      <c r="B142" s="17" t="s">
        <v>119</v>
      </c>
      <c r="C142" s="18" t="s">
        <v>319</v>
      </c>
      <c r="D142" s="18" t="s">
        <v>320</v>
      </c>
      <c r="E142" s="18" t="s">
        <v>321</v>
      </c>
      <c r="F142" s="18"/>
      <c r="G142" s="18"/>
      <c r="H142" s="23" t="s">
        <v>23</v>
      </c>
      <c r="I142" s="24"/>
      <c r="J142" s="25">
        <f t="shared" si="4"/>
        <v>1837.6</v>
      </c>
      <c r="K142" s="25">
        <f t="shared" si="5"/>
        <v>2067.3</v>
      </c>
      <c r="L142" s="25">
        <v>2297</v>
      </c>
      <c r="M142" s="23"/>
      <c r="N142" s="23"/>
      <c r="O142" s="23"/>
    </row>
    <row r="143" s="4" customFormat="1" ht="37.5" spans="1:15">
      <c r="A143" s="19"/>
      <c r="B143" s="17" t="s">
        <v>119</v>
      </c>
      <c r="C143" s="18" t="s">
        <v>322</v>
      </c>
      <c r="D143" s="18"/>
      <c r="E143" s="18"/>
      <c r="F143" s="18"/>
      <c r="G143" s="22"/>
      <c r="H143" s="23" t="s">
        <v>23</v>
      </c>
      <c r="I143" s="24"/>
      <c r="J143" s="25">
        <f t="shared" si="4"/>
        <v>551.28</v>
      </c>
      <c r="K143" s="25">
        <f t="shared" si="5"/>
        <v>620.19</v>
      </c>
      <c r="L143" s="25">
        <f>L142*0.3</f>
        <v>689.1</v>
      </c>
      <c r="M143" s="23"/>
      <c r="N143" s="23"/>
      <c r="O143" s="23"/>
    </row>
    <row r="144" s="4" customFormat="1" ht="75" spans="1:15">
      <c r="A144" s="16">
        <v>63</v>
      </c>
      <c r="B144" s="17" t="s">
        <v>119</v>
      </c>
      <c r="C144" s="18" t="s">
        <v>323</v>
      </c>
      <c r="D144" s="18" t="s">
        <v>324</v>
      </c>
      <c r="E144" s="18" t="s">
        <v>325</v>
      </c>
      <c r="F144" s="18"/>
      <c r="G144" s="22"/>
      <c r="H144" s="23" t="s">
        <v>23</v>
      </c>
      <c r="I144" s="24" t="s">
        <v>326</v>
      </c>
      <c r="J144" s="25">
        <f t="shared" si="4"/>
        <v>1504</v>
      </c>
      <c r="K144" s="25">
        <f t="shared" si="5"/>
        <v>1692</v>
      </c>
      <c r="L144" s="25">
        <v>1880</v>
      </c>
      <c r="M144" s="23"/>
      <c r="N144" s="23"/>
      <c r="O144" s="23"/>
    </row>
    <row r="145" s="4" customFormat="1" ht="56.25" spans="1:15">
      <c r="A145" s="19"/>
      <c r="B145" s="17" t="s">
        <v>119</v>
      </c>
      <c r="C145" s="18" t="s">
        <v>327</v>
      </c>
      <c r="D145" s="18"/>
      <c r="E145" s="18"/>
      <c r="F145" s="18"/>
      <c r="G145" s="22"/>
      <c r="H145" s="23" t="s">
        <v>23</v>
      </c>
      <c r="I145" s="24"/>
      <c r="J145" s="25">
        <f t="shared" si="4"/>
        <v>451.2</v>
      </c>
      <c r="K145" s="25">
        <f t="shared" si="5"/>
        <v>507.6</v>
      </c>
      <c r="L145" s="25">
        <f>L144*0.3</f>
        <v>564</v>
      </c>
      <c r="M145" s="23"/>
      <c r="N145" s="23"/>
      <c r="O145" s="23"/>
    </row>
    <row r="146" s="4" customFormat="1" ht="150" spans="1:15">
      <c r="A146" s="16">
        <v>64</v>
      </c>
      <c r="B146" s="17" t="s">
        <v>119</v>
      </c>
      <c r="C146" s="18" t="s">
        <v>328</v>
      </c>
      <c r="D146" s="18" t="s">
        <v>329</v>
      </c>
      <c r="E146" s="18" t="s">
        <v>325</v>
      </c>
      <c r="F146" s="18"/>
      <c r="G146" s="22"/>
      <c r="H146" s="23" t="s">
        <v>23</v>
      </c>
      <c r="I146" s="24" t="s">
        <v>330</v>
      </c>
      <c r="J146" s="25">
        <f t="shared" si="4"/>
        <v>2063.2</v>
      </c>
      <c r="K146" s="25">
        <f t="shared" si="5"/>
        <v>2321.1</v>
      </c>
      <c r="L146" s="25">
        <v>2579</v>
      </c>
      <c r="M146" s="23"/>
      <c r="N146" s="23"/>
      <c r="O146" s="23"/>
    </row>
    <row r="147" s="4" customFormat="1" ht="56.25" spans="1:15">
      <c r="A147" s="20"/>
      <c r="B147" s="17" t="s">
        <v>119</v>
      </c>
      <c r="C147" s="18" t="s">
        <v>331</v>
      </c>
      <c r="D147" s="18"/>
      <c r="E147" s="18"/>
      <c r="F147" s="18"/>
      <c r="G147" s="22"/>
      <c r="H147" s="23" t="s">
        <v>23</v>
      </c>
      <c r="I147" s="24"/>
      <c r="J147" s="25">
        <f t="shared" si="4"/>
        <v>618.96</v>
      </c>
      <c r="K147" s="25">
        <f t="shared" si="5"/>
        <v>696.33</v>
      </c>
      <c r="L147" s="25">
        <f>L146*0.3</f>
        <v>773.7</v>
      </c>
      <c r="M147" s="23"/>
      <c r="N147" s="23"/>
      <c r="O147" s="23"/>
    </row>
    <row r="148" s="4" customFormat="1" ht="75" spans="1:15">
      <c r="A148" s="16">
        <v>65</v>
      </c>
      <c r="B148" s="17" t="s">
        <v>119</v>
      </c>
      <c r="C148" s="18" t="s">
        <v>332</v>
      </c>
      <c r="D148" s="18" t="s">
        <v>333</v>
      </c>
      <c r="E148" s="18" t="s">
        <v>285</v>
      </c>
      <c r="F148" s="18" t="s">
        <v>334</v>
      </c>
      <c r="G148" s="22"/>
      <c r="H148" s="23" t="s">
        <v>23</v>
      </c>
      <c r="I148" s="24"/>
      <c r="J148" s="25">
        <f t="shared" si="4"/>
        <v>1868.8</v>
      </c>
      <c r="K148" s="25">
        <f t="shared" si="5"/>
        <v>2102.4</v>
      </c>
      <c r="L148" s="25">
        <v>2336</v>
      </c>
      <c r="M148" s="23"/>
      <c r="N148" s="23"/>
      <c r="O148" s="23"/>
    </row>
    <row r="149" s="4" customFormat="1" ht="37.5" spans="1:15">
      <c r="A149" s="20"/>
      <c r="B149" s="17" t="s">
        <v>119</v>
      </c>
      <c r="C149" s="18" t="s">
        <v>335</v>
      </c>
      <c r="D149" s="18"/>
      <c r="E149" s="18"/>
      <c r="F149" s="33"/>
      <c r="G149" s="33"/>
      <c r="H149" s="23" t="s">
        <v>23</v>
      </c>
      <c r="I149" s="24"/>
      <c r="J149" s="25">
        <f t="shared" si="4"/>
        <v>560.64</v>
      </c>
      <c r="K149" s="25">
        <f t="shared" si="5"/>
        <v>630.72</v>
      </c>
      <c r="L149" s="25">
        <f>L148*0.3</f>
        <v>700.8</v>
      </c>
      <c r="M149" s="23"/>
      <c r="N149" s="23"/>
      <c r="O149" s="23"/>
    </row>
    <row r="150" s="4" customFormat="1" ht="56.25" spans="1:15">
      <c r="A150" s="20"/>
      <c r="B150" s="17" t="s">
        <v>119</v>
      </c>
      <c r="C150" s="33" t="s">
        <v>336</v>
      </c>
      <c r="D150" s="18"/>
      <c r="E150" s="18"/>
      <c r="F150" s="33"/>
      <c r="G150" s="33"/>
      <c r="H150" s="23" t="s">
        <v>23</v>
      </c>
      <c r="I150" s="24"/>
      <c r="J150" s="25">
        <f t="shared" si="4"/>
        <v>144</v>
      </c>
      <c r="K150" s="25">
        <f t="shared" si="5"/>
        <v>162</v>
      </c>
      <c r="L150" s="25">
        <v>180</v>
      </c>
      <c r="M150" s="23"/>
      <c r="N150" s="23"/>
      <c r="O150" s="23"/>
    </row>
    <row r="151" s="4" customFormat="1" ht="56.25" spans="1:15">
      <c r="A151" s="19"/>
      <c r="B151" s="17" t="s">
        <v>119</v>
      </c>
      <c r="C151" s="33" t="s">
        <v>337</v>
      </c>
      <c r="D151" s="18"/>
      <c r="E151" s="18"/>
      <c r="F151" s="33"/>
      <c r="G151" s="33"/>
      <c r="H151" s="23" t="s">
        <v>23</v>
      </c>
      <c r="I151" s="24"/>
      <c r="J151" s="25">
        <f t="shared" si="4"/>
        <v>496</v>
      </c>
      <c r="K151" s="25">
        <f t="shared" si="5"/>
        <v>558</v>
      </c>
      <c r="L151" s="25">
        <v>620</v>
      </c>
      <c r="M151" s="23"/>
      <c r="N151" s="23"/>
      <c r="O151" s="23"/>
    </row>
    <row r="152" s="4" customFormat="1" ht="112.5" spans="1:15">
      <c r="A152" s="16">
        <v>66</v>
      </c>
      <c r="B152" s="17" t="s">
        <v>119</v>
      </c>
      <c r="C152" s="33" t="s">
        <v>338</v>
      </c>
      <c r="D152" s="18" t="s">
        <v>339</v>
      </c>
      <c r="E152" s="18" t="s">
        <v>316</v>
      </c>
      <c r="F152" s="33" t="s">
        <v>279</v>
      </c>
      <c r="G152" s="33"/>
      <c r="H152" s="34" t="s">
        <v>23</v>
      </c>
      <c r="I152" s="24" t="s">
        <v>280</v>
      </c>
      <c r="J152" s="25">
        <f t="shared" si="4"/>
        <v>1348.8</v>
      </c>
      <c r="K152" s="25">
        <f t="shared" si="5"/>
        <v>1517.4</v>
      </c>
      <c r="L152" s="25">
        <v>1686</v>
      </c>
      <c r="M152" s="23"/>
      <c r="N152" s="23"/>
      <c r="O152" s="23"/>
    </row>
    <row r="153" s="4" customFormat="1" ht="37.5" spans="1:15">
      <c r="A153" s="20"/>
      <c r="B153" s="17" t="s">
        <v>119</v>
      </c>
      <c r="C153" s="33" t="s">
        <v>340</v>
      </c>
      <c r="D153" s="18"/>
      <c r="E153" s="18"/>
      <c r="F153" s="33"/>
      <c r="G153" s="33"/>
      <c r="H153" s="34" t="s">
        <v>23</v>
      </c>
      <c r="I153" s="35"/>
      <c r="J153" s="25">
        <f t="shared" si="4"/>
        <v>404.64</v>
      </c>
      <c r="K153" s="25">
        <f t="shared" si="5"/>
        <v>455.22</v>
      </c>
      <c r="L153" s="25">
        <f>L152*0.3</f>
        <v>505.8</v>
      </c>
      <c r="M153" s="23"/>
      <c r="N153" s="23"/>
      <c r="O153" s="23"/>
    </row>
    <row r="154" s="4" customFormat="1" ht="37.5" spans="1:15">
      <c r="A154" s="19"/>
      <c r="B154" s="17" t="s">
        <v>119</v>
      </c>
      <c r="C154" s="33" t="s">
        <v>341</v>
      </c>
      <c r="D154" s="18"/>
      <c r="E154" s="18"/>
      <c r="F154" s="33"/>
      <c r="G154" s="33"/>
      <c r="H154" s="34" t="s">
        <v>23</v>
      </c>
      <c r="I154" s="35"/>
      <c r="J154" s="25">
        <f t="shared" si="4"/>
        <v>674.4</v>
      </c>
      <c r="K154" s="25">
        <f t="shared" si="5"/>
        <v>758.7</v>
      </c>
      <c r="L154" s="25">
        <v>843</v>
      </c>
      <c r="M154" s="23"/>
      <c r="N154" s="23"/>
      <c r="O154" s="23"/>
    </row>
    <row r="155" s="4" customFormat="1" ht="75" spans="1:15">
      <c r="A155" s="16">
        <v>67</v>
      </c>
      <c r="B155" s="17" t="s">
        <v>119</v>
      </c>
      <c r="C155" s="33" t="s">
        <v>342</v>
      </c>
      <c r="D155" s="18" t="s">
        <v>343</v>
      </c>
      <c r="E155" s="18" t="s">
        <v>344</v>
      </c>
      <c r="F155" s="33" t="s">
        <v>345</v>
      </c>
      <c r="G155" s="33"/>
      <c r="H155" s="34" t="s">
        <v>23</v>
      </c>
      <c r="I155" s="35"/>
      <c r="J155" s="25">
        <f t="shared" si="4"/>
        <v>1440</v>
      </c>
      <c r="K155" s="25">
        <f t="shared" si="5"/>
        <v>1620</v>
      </c>
      <c r="L155" s="25">
        <v>1800</v>
      </c>
      <c r="M155" s="23"/>
      <c r="N155" s="23"/>
      <c r="O155" s="23"/>
    </row>
    <row r="156" s="4" customFormat="1" ht="37.5" spans="1:15">
      <c r="A156" s="20"/>
      <c r="B156" s="17" t="s">
        <v>119</v>
      </c>
      <c r="C156" s="33" t="s">
        <v>346</v>
      </c>
      <c r="D156" s="18"/>
      <c r="E156" s="18"/>
      <c r="F156" s="18"/>
      <c r="G156" s="18"/>
      <c r="H156" s="34" t="s">
        <v>23</v>
      </c>
      <c r="I156" s="24"/>
      <c r="J156" s="25">
        <f t="shared" si="4"/>
        <v>432</v>
      </c>
      <c r="K156" s="25">
        <f t="shared" si="5"/>
        <v>486</v>
      </c>
      <c r="L156" s="25">
        <f>L155*0.3</f>
        <v>540</v>
      </c>
      <c r="M156" s="23"/>
      <c r="N156" s="23"/>
      <c r="O156" s="23"/>
    </row>
    <row r="157" s="4" customFormat="1" ht="56.25" spans="1:15">
      <c r="A157" s="20"/>
      <c r="B157" s="17" t="s">
        <v>119</v>
      </c>
      <c r="C157" s="18" t="s">
        <v>347</v>
      </c>
      <c r="D157" s="18"/>
      <c r="E157" s="18"/>
      <c r="F157" s="18"/>
      <c r="G157" s="18"/>
      <c r="H157" s="34" t="s">
        <v>23</v>
      </c>
      <c r="I157" s="24"/>
      <c r="J157" s="25">
        <f t="shared" si="4"/>
        <v>480</v>
      </c>
      <c r="K157" s="25">
        <f t="shared" si="5"/>
        <v>540</v>
      </c>
      <c r="L157" s="25">
        <v>600</v>
      </c>
      <c r="M157" s="23"/>
      <c r="N157" s="23"/>
      <c r="O157" s="23"/>
    </row>
    <row r="158" s="4" customFormat="1" ht="56.25" spans="1:15">
      <c r="A158" s="19"/>
      <c r="B158" s="17" t="s">
        <v>119</v>
      </c>
      <c r="C158" s="18" t="s">
        <v>348</v>
      </c>
      <c r="D158" s="18"/>
      <c r="E158" s="18"/>
      <c r="F158" s="18"/>
      <c r="G158" s="18"/>
      <c r="H158" s="34" t="s">
        <v>23</v>
      </c>
      <c r="I158" s="24"/>
      <c r="J158" s="25">
        <f t="shared" si="4"/>
        <v>720</v>
      </c>
      <c r="K158" s="25">
        <f t="shared" si="5"/>
        <v>810</v>
      </c>
      <c r="L158" s="25">
        <v>900</v>
      </c>
      <c r="M158" s="23"/>
      <c r="N158" s="23"/>
      <c r="O158" s="23"/>
    </row>
    <row r="159" s="4" customFormat="1" ht="75" spans="1:15">
      <c r="A159" s="16">
        <v>68</v>
      </c>
      <c r="B159" s="17" t="s">
        <v>119</v>
      </c>
      <c r="C159" s="18" t="s">
        <v>349</v>
      </c>
      <c r="D159" s="18" t="s">
        <v>350</v>
      </c>
      <c r="E159" s="18" t="s">
        <v>285</v>
      </c>
      <c r="F159" s="18"/>
      <c r="G159" s="18"/>
      <c r="H159" s="23" t="s">
        <v>23</v>
      </c>
      <c r="I159" s="24"/>
      <c r="J159" s="25">
        <f t="shared" si="4"/>
        <v>2384</v>
      </c>
      <c r="K159" s="25">
        <f t="shared" si="5"/>
        <v>2682</v>
      </c>
      <c r="L159" s="25">
        <v>2980</v>
      </c>
      <c r="M159" s="23"/>
      <c r="N159" s="23"/>
      <c r="O159" s="23"/>
    </row>
    <row r="160" s="4" customFormat="1" ht="37.5" spans="1:15">
      <c r="A160" s="19"/>
      <c r="B160" s="17" t="s">
        <v>119</v>
      </c>
      <c r="C160" s="18" t="s">
        <v>351</v>
      </c>
      <c r="D160" s="18"/>
      <c r="E160" s="18"/>
      <c r="F160" s="22"/>
      <c r="G160" s="18"/>
      <c r="H160" s="23" t="s">
        <v>23</v>
      </c>
      <c r="I160" s="24"/>
      <c r="J160" s="25">
        <f t="shared" si="4"/>
        <v>715.2</v>
      </c>
      <c r="K160" s="25">
        <f t="shared" si="5"/>
        <v>804.6</v>
      </c>
      <c r="L160" s="25">
        <f>L159*0.3</f>
        <v>894</v>
      </c>
      <c r="M160" s="23"/>
      <c r="N160" s="23"/>
      <c r="O160" s="23"/>
    </row>
    <row r="161" s="4" customFormat="1" ht="75" spans="1:15">
      <c r="A161" s="16">
        <v>69</v>
      </c>
      <c r="B161" s="17" t="s">
        <v>119</v>
      </c>
      <c r="C161" s="18" t="s">
        <v>352</v>
      </c>
      <c r="D161" s="18" t="s">
        <v>353</v>
      </c>
      <c r="E161" s="18" t="s">
        <v>354</v>
      </c>
      <c r="F161" s="22"/>
      <c r="G161" s="18"/>
      <c r="H161" s="23" t="s">
        <v>23</v>
      </c>
      <c r="I161" s="24" t="s">
        <v>355</v>
      </c>
      <c r="J161" s="25">
        <f t="shared" si="4"/>
        <v>1769.6</v>
      </c>
      <c r="K161" s="25">
        <f t="shared" si="5"/>
        <v>1990.8</v>
      </c>
      <c r="L161" s="25">
        <v>2212</v>
      </c>
      <c r="M161" s="23"/>
      <c r="N161" s="23"/>
      <c r="O161" s="23"/>
    </row>
    <row r="162" s="4" customFormat="1" ht="56.25" spans="1:15">
      <c r="A162" s="19"/>
      <c r="B162" s="17" t="s">
        <v>119</v>
      </c>
      <c r="C162" s="18" t="s">
        <v>356</v>
      </c>
      <c r="D162" s="18"/>
      <c r="E162" s="18"/>
      <c r="F162" s="22"/>
      <c r="G162" s="18"/>
      <c r="H162" s="23" t="s">
        <v>23</v>
      </c>
      <c r="I162" s="24"/>
      <c r="J162" s="25">
        <f t="shared" si="4"/>
        <v>530.88</v>
      </c>
      <c r="K162" s="25">
        <f t="shared" si="5"/>
        <v>597.24</v>
      </c>
      <c r="L162" s="25">
        <f>L161*0.3</f>
        <v>663.6</v>
      </c>
      <c r="M162" s="23"/>
      <c r="N162" s="23"/>
      <c r="O162" s="23"/>
    </row>
    <row r="163" s="4" customFormat="1" ht="75" spans="1:15">
      <c r="A163" s="16">
        <v>70</v>
      </c>
      <c r="B163" s="17" t="s">
        <v>119</v>
      </c>
      <c r="C163" s="18" t="s">
        <v>357</v>
      </c>
      <c r="D163" s="18" t="s">
        <v>358</v>
      </c>
      <c r="E163" s="18" t="s">
        <v>354</v>
      </c>
      <c r="F163" s="22"/>
      <c r="G163" s="18"/>
      <c r="H163" s="23" t="s">
        <v>23</v>
      </c>
      <c r="I163" s="24" t="s">
        <v>359</v>
      </c>
      <c r="J163" s="25">
        <f t="shared" si="4"/>
        <v>2111.2</v>
      </c>
      <c r="K163" s="25">
        <f t="shared" si="5"/>
        <v>2375.1</v>
      </c>
      <c r="L163" s="25">
        <v>2639</v>
      </c>
      <c r="M163" s="23"/>
      <c r="N163" s="23"/>
      <c r="O163" s="23"/>
    </row>
    <row r="164" s="4" customFormat="1" ht="56.25" spans="1:15">
      <c r="A164" s="20"/>
      <c r="B164" s="17" t="s">
        <v>119</v>
      </c>
      <c r="C164" s="18" t="s">
        <v>360</v>
      </c>
      <c r="D164" s="18"/>
      <c r="E164" s="18"/>
      <c r="F164" s="18"/>
      <c r="G164" s="18"/>
      <c r="H164" s="23" t="s">
        <v>23</v>
      </c>
      <c r="I164" s="24"/>
      <c r="J164" s="25">
        <f t="shared" si="4"/>
        <v>633.36</v>
      </c>
      <c r="K164" s="25">
        <f t="shared" si="5"/>
        <v>712.53</v>
      </c>
      <c r="L164" s="25">
        <f>L163*0.3</f>
        <v>791.7</v>
      </c>
      <c r="M164" s="23"/>
      <c r="N164" s="23"/>
      <c r="O164" s="23"/>
    </row>
    <row r="165" s="4" customFormat="1" ht="75" spans="1:15">
      <c r="A165" s="16">
        <v>71</v>
      </c>
      <c r="B165" s="17" t="s">
        <v>119</v>
      </c>
      <c r="C165" s="18" t="s">
        <v>361</v>
      </c>
      <c r="D165" s="18" t="s">
        <v>362</v>
      </c>
      <c r="E165" s="18" t="s">
        <v>363</v>
      </c>
      <c r="F165" s="18" t="s">
        <v>364</v>
      </c>
      <c r="G165" s="18" t="s">
        <v>365</v>
      </c>
      <c r="H165" s="23" t="s">
        <v>23</v>
      </c>
      <c r="I165" s="24" t="s">
        <v>366</v>
      </c>
      <c r="J165" s="25">
        <f t="shared" si="4"/>
        <v>1212.8</v>
      </c>
      <c r="K165" s="25">
        <f t="shared" si="5"/>
        <v>1364.4</v>
      </c>
      <c r="L165" s="25">
        <v>1516</v>
      </c>
      <c r="M165" s="23"/>
      <c r="N165" s="23"/>
      <c r="O165" s="23"/>
    </row>
    <row r="166" s="4" customFormat="1" ht="37.5" spans="1:15">
      <c r="A166" s="20"/>
      <c r="B166" s="17" t="s">
        <v>119</v>
      </c>
      <c r="C166" s="18" t="s">
        <v>367</v>
      </c>
      <c r="D166" s="18"/>
      <c r="E166" s="18"/>
      <c r="F166" s="18"/>
      <c r="G166" s="18"/>
      <c r="H166" s="23" t="s">
        <v>23</v>
      </c>
      <c r="I166" s="24"/>
      <c r="J166" s="25">
        <f t="shared" si="4"/>
        <v>363.84</v>
      </c>
      <c r="K166" s="25">
        <f t="shared" si="5"/>
        <v>409.32</v>
      </c>
      <c r="L166" s="25">
        <f>L165*0.3</f>
        <v>454.8</v>
      </c>
      <c r="M166" s="23"/>
      <c r="N166" s="23"/>
      <c r="O166" s="23"/>
    </row>
    <row r="167" s="4" customFormat="1" ht="37.5" spans="1:15">
      <c r="A167" s="20"/>
      <c r="B167" s="17" t="s">
        <v>119</v>
      </c>
      <c r="C167" s="18" t="s">
        <v>368</v>
      </c>
      <c r="D167" s="18"/>
      <c r="E167" s="18"/>
      <c r="F167" s="18"/>
      <c r="G167" s="18"/>
      <c r="H167" s="23" t="s">
        <v>23</v>
      </c>
      <c r="I167" s="24"/>
      <c r="J167" s="25">
        <f t="shared" si="4"/>
        <v>242.4</v>
      </c>
      <c r="K167" s="25">
        <f t="shared" si="5"/>
        <v>272.7</v>
      </c>
      <c r="L167" s="25">
        <v>303</v>
      </c>
      <c r="M167" s="23"/>
      <c r="N167" s="23"/>
      <c r="O167" s="23"/>
    </row>
    <row r="168" s="4" customFormat="1" ht="37.5" spans="1:15">
      <c r="A168" s="19"/>
      <c r="B168" s="17" t="s">
        <v>119</v>
      </c>
      <c r="C168" s="18" t="s">
        <v>369</v>
      </c>
      <c r="D168" s="18"/>
      <c r="E168" s="18"/>
      <c r="F168" s="18"/>
      <c r="G168" s="18"/>
      <c r="H168" s="23" t="s">
        <v>23</v>
      </c>
      <c r="I168" s="24"/>
      <c r="J168" s="25">
        <f t="shared" si="4"/>
        <v>1212.8</v>
      </c>
      <c r="K168" s="25">
        <f t="shared" si="5"/>
        <v>1364.4</v>
      </c>
      <c r="L168" s="25">
        <v>1516</v>
      </c>
      <c r="M168" s="23"/>
      <c r="N168" s="23"/>
      <c r="O168" s="23"/>
    </row>
    <row r="169" s="4" customFormat="1" ht="112.5" spans="1:15">
      <c r="A169" s="16">
        <v>72</v>
      </c>
      <c r="B169" s="17" t="s">
        <v>119</v>
      </c>
      <c r="C169" s="18" t="s">
        <v>370</v>
      </c>
      <c r="D169" s="18" t="s">
        <v>371</v>
      </c>
      <c r="E169" s="18" t="s">
        <v>372</v>
      </c>
      <c r="F169" s="18"/>
      <c r="G169" s="18"/>
      <c r="H169" s="23" t="s">
        <v>23</v>
      </c>
      <c r="I169" s="24" t="s">
        <v>373</v>
      </c>
      <c r="J169" s="25">
        <f t="shared" si="4"/>
        <v>731.2</v>
      </c>
      <c r="K169" s="25">
        <f t="shared" si="5"/>
        <v>822.6</v>
      </c>
      <c r="L169" s="25">
        <v>914</v>
      </c>
      <c r="M169" s="23"/>
      <c r="N169" s="23"/>
      <c r="O169" s="23"/>
    </row>
    <row r="170" s="4" customFormat="1" ht="37.5" spans="1:15">
      <c r="A170" s="20"/>
      <c r="B170" s="17" t="s">
        <v>119</v>
      </c>
      <c r="C170" s="18" t="s">
        <v>374</v>
      </c>
      <c r="D170" s="18"/>
      <c r="E170" s="18"/>
      <c r="F170" s="18"/>
      <c r="G170" s="18"/>
      <c r="H170" s="23" t="s">
        <v>23</v>
      </c>
      <c r="I170" s="24"/>
      <c r="J170" s="25">
        <f t="shared" si="4"/>
        <v>219.36</v>
      </c>
      <c r="K170" s="25">
        <f t="shared" si="5"/>
        <v>246.78</v>
      </c>
      <c r="L170" s="25">
        <f>L169*0.3</f>
        <v>274.2</v>
      </c>
      <c r="M170" s="23"/>
      <c r="N170" s="23"/>
      <c r="O170" s="23"/>
    </row>
    <row r="171" s="4" customFormat="1" ht="75" spans="1:15">
      <c r="A171" s="16">
        <v>73</v>
      </c>
      <c r="B171" s="17" t="s">
        <v>119</v>
      </c>
      <c r="C171" s="33" t="s">
        <v>375</v>
      </c>
      <c r="D171" s="18" t="s">
        <v>376</v>
      </c>
      <c r="E171" s="18" t="s">
        <v>377</v>
      </c>
      <c r="F171" s="18" t="s">
        <v>378</v>
      </c>
      <c r="G171" s="18"/>
      <c r="H171" s="23" t="s">
        <v>23</v>
      </c>
      <c r="I171" s="24"/>
      <c r="J171" s="25">
        <f t="shared" si="4"/>
        <v>894.4</v>
      </c>
      <c r="K171" s="25">
        <f t="shared" si="5"/>
        <v>1006.2</v>
      </c>
      <c r="L171" s="25">
        <v>1118</v>
      </c>
      <c r="M171" s="23"/>
      <c r="N171" s="23"/>
      <c r="O171" s="23"/>
    </row>
    <row r="172" s="4" customFormat="1" ht="37.5" spans="1:15">
      <c r="A172" s="20"/>
      <c r="B172" s="17" t="s">
        <v>119</v>
      </c>
      <c r="C172" s="33" t="s">
        <v>379</v>
      </c>
      <c r="D172" s="18"/>
      <c r="E172" s="18"/>
      <c r="F172" s="18"/>
      <c r="G172" s="18"/>
      <c r="H172" s="23" t="s">
        <v>23</v>
      </c>
      <c r="I172" s="24"/>
      <c r="J172" s="25">
        <f t="shared" si="4"/>
        <v>268.32</v>
      </c>
      <c r="K172" s="25">
        <f t="shared" si="5"/>
        <v>301.86</v>
      </c>
      <c r="L172" s="25">
        <f>L171*0.3</f>
        <v>335.4</v>
      </c>
      <c r="M172" s="23"/>
      <c r="N172" s="23"/>
      <c r="O172" s="23"/>
    </row>
    <row r="173" s="4" customFormat="1" ht="37.5" spans="1:15">
      <c r="A173" s="19"/>
      <c r="B173" s="17" t="s">
        <v>119</v>
      </c>
      <c r="C173" s="18" t="s">
        <v>380</v>
      </c>
      <c r="D173" s="18"/>
      <c r="E173" s="18"/>
      <c r="F173" s="18"/>
      <c r="G173" s="18"/>
      <c r="H173" s="23" t="s">
        <v>23</v>
      </c>
      <c r="I173" s="24"/>
      <c r="J173" s="25">
        <f t="shared" si="4"/>
        <v>313.04</v>
      </c>
      <c r="K173" s="25">
        <f t="shared" si="5"/>
        <v>352.17</v>
      </c>
      <c r="L173" s="25">
        <v>391.3</v>
      </c>
      <c r="M173" s="23"/>
      <c r="N173" s="23"/>
      <c r="O173" s="23"/>
    </row>
    <row r="174" s="4" customFormat="1" ht="112.5" spans="1:15">
      <c r="A174" s="16">
        <v>74</v>
      </c>
      <c r="B174" s="17" t="s">
        <v>119</v>
      </c>
      <c r="C174" s="18" t="s">
        <v>381</v>
      </c>
      <c r="D174" s="18" t="s">
        <v>382</v>
      </c>
      <c r="E174" s="18" t="s">
        <v>383</v>
      </c>
      <c r="F174" s="18" t="s">
        <v>384</v>
      </c>
      <c r="G174" s="18"/>
      <c r="H174" s="23" t="s">
        <v>23</v>
      </c>
      <c r="I174" s="24" t="s">
        <v>260</v>
      </c>
      <c r="J174" s="25">
        <f t="shared" si="4"/>
        <v>2168</v>
      </c>
      <c r="K174" s="25">
        <f t="shared" si="5"/>
        <v>2439</v>
      </c>
      <c r="L174" s="25">
        <v>2710</v>
      </c>
      <c r="M174" s="23"/>
      <c r="N174" s="23"/>
      <c r="O174" s="23"/>
    </row>
    <row r="175" s="4" customFormat="1" ht="51" customHeight="1" spans="1:15">
      <c r="A175" s="20"/>
      <c r="B175" s="17" t="s">
        <v>119</v>
      </c>
      <c r="C175" s="18" t="s">
        <v>385</v>
      </c>
      <c r="D175" s="18"/>
      <c r="E175" s="18"/>
      <c r="F175" s="18"/>
      <c r="G175" s="18"/>
      <c r="H175" s="23" t="s">
        <v>23</v>
      </c>
      <c r="I175" s="24"/>
      <c r="J175" s="25">
        <f t="shared" si="4"/>
        <v>650.4</v>
      </c>
      <c r="K175" s="25">
        <f t="shared" si="5"/>
        <v>731.7</v>
      </c>
      <c r="L175" s="25">
        <f>L174*0.3</f>
        <v>813</v>
      </c>
      <c r="M175" s="23"/>
      <c r="N175" s="23"/>
      <c r="O175" s="23"/>
    </row>
    <row r="176" s="4" customFormat="1" ht="40" customHeight="1" spans="1:15">
      <c r="A176" s="20"/>
      <c r="B176" s="17" t="s">
        <v>119</v>
      </c>
      <c r="C176" s="18" t="s">
        <v>386</v>
      </c>
      <c r="D176" s="18"/>
      <c r="E176" s="18"/>
      <c r="F176" s="18"/>
      <c r="G176" s="18"/>
      <c r="H176" s="23" t="s">
        <v>23</v>
      </c>
      <c r="I176" s="24"/>
      <c r="J176" s="25">
        <f t="shared" si="4"/>
        <v>585.6</v>
      </c>
      <c r="K176" s="25">
        <f t="shared" si="5"/>
        <v>658.8</v>
      </c>
      <c r="L176" s="25">
        <v>732</v>
      </c>
      <c r="M176" s="23"/>
      <c r="N176" s="23"/>
      <c r="O176" s="23"/>
    </row>
    <row r="177" s="4" customFormat="1" ht="56.25" spans="1:15">
      <c r="A177" s="20"/>
      <c r="B177" s="17" t="s">
        <v>119</v>
      </c>
      <c r="C177" s="18" t="s">
        <v>387</v>
      </c>
      <c r="D177" s="18"/>
      <c r="E177" s="18"/>
      <c r="F177" s="18"/>
      <c r="G177" s="18"/>
      <c r="H177" s="23" t="s">
        <v>23</v>
      </c>
      <c r="I177" s="24"/>
      <c r="J177" s="25">
        <f t="shared" si="4"/>
        <v>1460.8</v>
      </c>
      <c r="K177" s="25">
        <f t="shared" si="5"/>
        <v>1643.4</v>
      </c>
      <c r="L177" s="25">
        <v>1826</v>
      </c>
      <c r="M177" s="23"/>
      <c r="N177" s="23"/>
      <c r="O177" s="23"/>
    </row>
    <row r="178" s="4" customFormat="1" ht="56.25" spans="1:15">
      <c r="A178" s="19"/>
      <c r="B178" s="17" t="s">
        <v>119</v>
      </c>
      <c r="C178" s="18" t="s">
        <v>388</v>
      </c>
      <c r="D178" s="18"/>
      <c r="E178" s="18"/>
      <c r="F178" s="18"/>
      <c r="G178" s="18"/>
      <c r="H178" s="23" t="s">
        <v>23</v>
      </c>
      <c r="I178" s="24"/>
      <c r="J178" s="25">
        <f t="shared" si="4"/>
        <v>1084</v>
      </c>
      <c r="K178" s="25">
        <f t="shared" si="5"/>
        <v>1219.5</v>
      </c>
      <c r="L178" s="25">
        <v>1355</v>
      </c>
      <c r="M178" s="23"/>
      <c r="N178" s="23"/>
      <c r="O178" s="23"/>
    </row>
    <row r="179" s="4" customFormat="1" ht="112.5" spans="1:15">
      <c r="A179" s="16">
        <v>75</v>
      </c>
      <c r="B179" s="17" t="s">
        <v>119</v>
      </c>
      <c r="C179" s="18" t="s">
        <v>389</v>
      </c>
      <c r="D179" s="18" t="s">
        <v>390</v>
      </c>
      <c r="E179" s="18" t="s">
        <v>383</v>
      </c>
      <c r="F179" s="18" t="s">
        <v>298</v>
      </c>
      <c r="G179" s="18"/>
      <c r="H179" s="23" t="s">
        <v>23</v>
      </c>
      <c r="I179" s="24" t="s">
        <v>260</v>
      </c>
      <c r="J179" s="25">
        <f t="shared" si="4"/>
        <v>2649.6</v>
      </c>
      <c r="K179" s="25">
        <f t="shared" si="5"/>
        <v>2980.8</v>
      </c>
      <c r="L179" s="25">
        <v>3312</v>
      </c>
      <c r="M179" s="23"/>
      <c r="N179" s="23"/>
      <c r="O179" s="23"/>
    </row>
    <row r="180" s="4" customFormat="1" ht="37.5" spans="1:15">
      <c r="A180" s="20"/>
      <c r="B180" s="17" t="s">
        <v>119</v>
      </c>
      <c r="C180" s="18" t="s">
        <v>391</v>
      </c>
      <c r="D180" s="18"/>
      <c r="E180" s="18"/>
      <c r="F180" s="18"/>
      <c r="G180" s="18"/>
      <c r="H180" s="23" t="s">
        <v>23</v>
      </c>
      <c r="I180" s="24"/>
      <c r="J180" s="25">
        <f t="shared" si="4"/>
        <v>794.88</v>
      </c>
      <c r="K180" s="25">
        <f t="shared" si="5"/>
        <v>894.24</v>
      </c>
      <c r="L180" s="25">
        <f>L179*0.3</f>
        <v>993.6</v>
      </c>
      <c r="M180" s="23"/>
      <c r="N180" s="23"/>
      <c r="O180" s="23"/>
    </row>
    <row r="181" s="4" customFormat="1" ht="56.25" spans="1:15">
      <c r="A181" s="19"/>
      <c r="B181" s="17" t="s">
        <v>119</v>
      </c>
      <c r="C181" s="18" t="s">
        <v>392</v>
      </c>
      <c r="D181" s="18"/>
      <c r="E181" s="18"/>
      <c r="F181" s="18"/>
      <c r="G181" s="18"/>
      <c r="H181" s="23" t="s">
        <v>23</v>
      </c>
      <c r="I181" s="24"/>
      <c r="J181" s="25">
        <f t="shared" si="4"/>
        <v>979.2</v>
      </c>
      <c r="K181" s="25">
        <f t="shared" si="5"/>
        <v>1101.6</v>
      </c>
      <c r="L181" s="25">
        <v>1224</v>
      </c>
      <c r="M181" s="23"/>
      <c r="N181" s="23"/>
      <c r="O181" s="23"/>
    </row>
    <row r="182" s="4" customFormat="1" ht="75" spans="1:15">
      <c r="A182" s="16">
        <v>76</v>
      </c>
      <c r="B182" s="17" t="s">
        <v>119</v>
      </c>
      <c r="C182" s="18" t="s">
        <v>393</v>
      </c>
      <c r="D182" s="18" t="s">
        <v>394</v>
      </c>
      <c r="E182" s="18" t="s">
        <v>395</v>
      </c>
      <c r="F182" s="18"/>
      <c r="G182" s="18"/>
      <c r="H182" s="23" t="s">
        <v>23</v>
      </c>
      <c r="I182" s="24"/>
      <c r="J182" s="25">
        <f t="shared" si="4"/>
        <v>1204</v>
      </c>
      <c r="K182" s="25">
        <f t="shared" si="5"/>
        <v>1354.5</v>
      </c>
      <c r="L182" s="25">
        <v>1505</v>
      </c>
      <c r="M182" s="23"/>
      <c r="N182" s="23"/>
      <c r="O182" s="23"/>
    </row>
    <row r="183" s="4" customFormat="1" ht="37.5" spans="1:15">
      <c r="A183" s="20"/>
      <c r="B183" s="17" t="s">
        <v>119</v>
      </c>
      <c r="C183" s="18" t="s">
        <v>396</v>
      </c>
      <c r="D183" s="18"/>
      <c r="E183" s="18"/>
      <c r="F183" s="18"/>
      <c r="G183" s="18"/>
      <c r="H183" s="23" t="s">
        <v>23</v>
      </c>
      <c r="I183" s="24"/>
      <c r="J183" s="25">
        <f t="shared" si="4"/>
        <v>361.2</v>
      </c>
      <c r="K183" s="25">
        <f t="shared" si="5"/>
        <v>406.35</v>
      </c>
      <c r="L183" s="25">
        <f>L182*0.3</f>
        <v>451.5</v>
      </c>
      <c r="M183" s="23"/>
      <c r="N183" s="23"/>
      <c r="O183" s="23"/>
    </row>
    <row r="184" s="4" customFormat="1" ht="75" spans="1:15">
      <c r="A184" s="16">
        <v>77</v>
      </c>
      <c r="B184" s="17" t="s">
        <v>119</v>
      </c>
      <c r="C184" s="18" t="s">
        <v>397</v>
      </c>
      <c r="D184" s="18" t="s">
        <v>398</v>
      </c>
      <c r="E184" s="18" t="s">
        <v>399</v>
      </c>
      <c r="F184" s="18"/>
      <c r="G184" s="18" t="s">
        <v>400</v>
      </c>
      <c r="H184" s="23" t="s">
        <v>23</v>
      </c>
      <c r="I184" s="24"/>
      <c r="J184" s="25">
        <f t="shared" si="4"/>
        <v>1346.4</v>
      </c>
      <c r="K184" s="25">
        <f t="shared" si="5"/>
        <v>1514.7</v>
      </c>
      <c r="L184" s="25">
        <v>1683</v>
      </c>
      <c r="M184" s="23"/>
      <c r="N184" s="23"/>
      <c r="O184" s="23"/>
    </row>
    <row r="185" s="4" customFormat="1" ht="37.5" spans="1:15">
      <c r="A185" s="20"/>
      <c r="B185" s="17" t="s">
        <v>119</v>
      </c>
      <c r="C185" s="18" t="s">
        <v>401</v>
      </c>
      <c r="D185" s="18"/>
      <c r="E185" s="18"/>
      <c r="F185" s="18"/>
      <c r="G185" s="22"/>
      <c r="H185" s="23" t="s">
        <v>23</v>
      </c>
      <c r="I185" s="24"/>
      <c r="J185" s="25">
        <f t="shared" si="4"/>
        <v>403.92</v>
      </c>
      <c r="K185" s="25">
        <f t="shared" si="5"/>
        <v>454.41</v>
      </c>
      <c r="L185" s="25">
        <f>L184*0.3</f>
        <v>504.9</v>
      </c>
      <c r="M185" s="23"/>
      <c r="N185" s="23"/>
      <c r="O185" s="23"/>
    </row>
    <row r="186" s="4" customFormat="1" ht="56.25" spans="1:15">
      <c r="A186" s="19"/>
      <c r="B186" s="17" t="s">
        <v>119</v>
      </c>
      <c r="C186" s="18" t="s">
        <v>402</v>
      </c>
      <c r="D186" s="18"/>
      <c r="E186" s="18"/>
      <c r="F186" s="18"/>
      <c r="G186" s="22"/>
      <c r="H186" s="23"/>
      <c r="I186" s="24"/>
      <c r="J186" s="25">
        <f t="shared" si="4"/>
        <v>1346.4</v>
      </c>
      <c r="K186" s="25">
        <f t="shared" si="5"/>
        <v>1514.7</v>
      </c>
      <c r="L186" s="25">
        <v>1683</v>
      </c>
      <c r="M186" s="23"/>
      <c r="N186" s="23"/>
      <c r="O186" s="23"/>
    </row>
    <row r="187" s="4" customFormat="1" ht="75" spans="1:15">
      <c r="A187" s="16">
        <v>78</v>
      </c>
      <c r="B187" s="17" t="s">
        <v>119</v>
      </c>
      <c r="C187" s="18" t="s">
        <v>403</v>
      </c>
      <c r="D187" s="18" t="s">
        <v>404</v>
      </c>
      <c r="E187" s="18" t="s">
        <v>405</v>
      </c>
      <c r="F187" s="18"/>
      <c r="G187" s="22"/>
      <c r="H187" s="23" t="s">
        <v>23</v>
      </c>
      <c r="I187" s="24"/>
      <c r="J187" s="25">
        <f t="shared" si="4"/>
        <v>1401.6</v>
      </c>
      <c r="K187" s="25">
        <f t="shared" si="5"/>
        <v>1576.8</v>
      </c>
      <c r="L187" s="25">
        <v>1752</v>
      </c>
      <c r="M187" s="23"/>
      <c r="N187" s="23"/>
      <c r="O187" s="23"/>
    </row>
    <row r="188" s="4" customFormat="1" ht="37.5" spans="1:15">
      <c r="A188" s="19"/>
      <c r="B188" s="17" t="s">
        <v>119</v>
      </c>
      <c r="C188" s="18" t="s">
        <v>406</v>
      </c>
      <c r="D188" s="18"/>
      <c r="E188" s="18"/>
      <c r="F188" s="18"/>
      <c r="G188" s="18"/>
      <c r="H188" s="23" t="s">
        <v>23</v>
      </c>
      <c r="I188" s="24"/>
      <c r="J188" s="25">
        <f t="shared" si="4"/>
        <v>420.48</v>
      </c>
      <c r="K188" s="25">
        <f t="shared" si="5"/>
        <v>473.04</v>
      </c>
      <c r="L188" s="25">
        <f>L187*0.3</f>
        <v>525.6</v>
      </c>
      <c r="M188" s="23"/>
      <c r="N188" s="23"/>
      <c r="O188" s="23"/>
    </row>
    <row r="189" s="4" customFormat="1" ht="75" spans="1:15">
      <c r="A189" s="16">
        <v>79</v>
      </c>
      <c r="B189" s="17" t="s">
        <v>119</v>
      </c>
      <c r="C189" s="18" t="s">
        <v>407</v>
      </c>
      <c r="D189" s="18" t="s">
        <v>408</v>
      </c>
      <c r="E189" s="18" t="s">
        <v>409</v>
      </c>
      <c r="F189" s="18"/>
      <c r="G189" s="18"/>
      <c r="H189" s="23" t="s">
        <v>23</v>
      </c>
      <c r="I189" s="24"/>
      <c r="J189" s="25">
        <f t="shared" si="4"/>
        <v>2115.2</v>
      </c>
      <c r="K189" s="25">
        <f t="shared" si="5"/>
        <v>2379.6</v>
      </c>
      <c r="L189" s="25">
        <v>2644</v>
      </c>
      <c r="M189" s="23"/>
      <c r="N189" s="23"/>
      <c r="O189" s="23"/>
    </row>
    <row r="190" s="4" customFormat="1" ht="37.5" spans="1:15">
      <c r="A190" s="19"/>
      <c r="B190" s="17" t="s">
        <v>119</v>
      </c>
      <c r="C190" s="18" t="s">
        <v>410</v>
      </c>
      <c r="D190" s="18"/>
      <c r="E190" s="18"/>
      <c r="F190" s="18"/>
      <c r="G190" s="18"/>
      <c r="H190" s="23" t="s">
        <v>23</v>
      </c>
      <c r="I190" s="24"/>
      <c r="J190" s="25">
        <f t="shared" si="4"/>
        <v>634.56</v>
      </c>
      <c r="K190" s="25">
        <f t="shared" si="5"/>
        <v>713.88</v>
      </c>
      <c r="L190" s="25">
        <f>L189*0.3</f>
        <v>793.2</v>
      </c>
      <c r="M190" s="23"/>
      <c r="N190" s="23"/>
      <c r="O190" s="23"/>
    </row>
    <row r="191" s="4" customFormat="1" ht="56.25" spans="1:15">
      <c r="A191" s="16">
        <v>80</v>
      </c>
      <c r="B191" s="17" t="s">
        <v>119</v>
      </c>
      <c r="C191" s="18" t="s">
        <v>411</v>
      </c>
      <c r="D191" s="18" t="s">
        <v>412</v>
      </c>
      <c r="E191" s="18" t="s">
        <v>413</v>
      </c>
      <c r="F191" s="18"/>
      <c r="G191" s="18"/>
      <c r="H191" s="23" t="s">
        <v>23</v>
      </c>
      <c r="I191" s="24"/>
      <c r="J191" s="25">
        <f t="shared" si="4"/>
        <v>633.6</v>
      </c>
      <c r="K191" s="25">
        <f t="shared" si="5"/>
        <v>712.8</v>
      </c>
      <c r="L191" s="25">
        <v>792</v>
      </c>
      <c r="M191" s="23"/>
      <c r="N191" s="23"/>
      <c r="O191" s="23"/>
    </row>
    <row r="192" s="4" customFormat="1" ht="37.5" spans="1:15">
      <c r="A192" s="20"/>
      <c r="B192" s="17" t="s">
        <v>119</v>
      </c>
      <c r="C192" s="18" t="s">
        <v>414</v>
      </c>
      <c r="D192" s="18"/>
      <c r="E192" s="18"/>
      <c r="F192" s="18"/>
      <c r="G192" s="18"/>
      <c r="H192" s="23" t="s">
        <v>23</v>
      </c>
      <c r="I192" s="24"/>
      <c r="J192" s="25">
        <f t="shared" si="4"/>
        <v>190.08</v>
      </c>
      <c r="K192" s="25">
        <f t="shared" si="5"/>
        <v>213.84</v>
      </c>
      <c r="L192" s="25">
        <f>L191*0.3</f>
        <v>237.6</v>
      </c>
      <c r="M192" s="23"/>
      <c r="N192" s="23"/>
      <c r="O192" s="23"/>
    </row>
    <row r="193" s="4" customFormat="1" ht="112.5" spans="1:15">
      <c r="A193" s="16">
        <v>81</v>
      </c>
      <c r="B193" s="17" t="s">
        <v>119</v>
      </c>
      <c r="C193" s="18" t="s">
        <v>415</v>
      </c>
      <c r="D193" s="18" t="s">
        <v>416</v>
      </c>
      <c r="E193" s="18" t="s">
        <v>413</v>
      </c>
      <c r="F193" s="18" t="s">
        <v>417</v>
      </c>
      <c r="G193" s="18"/>
      <c r="H193" s="23" t="s">
        <v>23</v>
      </c>
      <c r="I193" s="24" t="s">
        <v>260</v>
      </c>
      <c r="J193" s="25">
        <f t="shared" si="4"/>
        <v>1866.4</v>
      </c>
      <c r="K193" s="25">
        <f t="shared" si="5"/>
        <v>2099.7</v>
      </c>
      <c r="L193" s="25">
        <v>2333</v>
      </c>
      <c r="M193" s="23"/>
      <c r="N193" s="23"/>
      <c r="O193" s="23"/>
    </row>
    <row r="194" s="4" customFormat="1" ht="37.5" spans="1:15">
      <c r="A194" s="20"/>
      <c r="B194" s="17" t="s">
        <v>119</v>
      </c>
      <c r="C194" s="18" t="s">
        <v>418</v>
      </c>
      <c r="D194" s="18"/>
      <c r="E194" s="18"/>
      <c r="F194" s="18"/>
      <c r="G194" s="22"/>
      <c r="H194" s="23" t="s">
        <v>23</v>
      </c>
      <c r="I194" s="24"/>
      <c r="J194" s="25">
        <f t="shared" si="4"/>
        <v>559.92</v>
      </c>
      <c r="K194" s="25">
        <f t="shared" si="5"/>
        <v>629.91</v>
      </c>
      <c r="L194" s="25">
        <f>L193*0.3</f>
        <v>699.9</v>
      </c>
      <c r="M194" s="23"/>
      <c r="N194" s="23"/>
      <c r="O194" s="23"/>
    </row>
    <row r="195" s="4" customFormat="1" ht="56.25" spans="1:15">
      <c r="A195" s="20"/>
      <c r="B195" s="17" t="s">
        <v>119</v>
      </c>
      <c r="C195" s="18" t="s">
        <v>419</v>
      </c>
      <c r="D195" s="18"/>
      <c r="E195" s="18"/>
      <c r="F195" s="18"/>
      <c r="G195" s="22"/>
      <c r="H195" s="23" t="s">
        <v>23</v>
      </c>
      <c r="I195" s="24"/>
      <c r="J195" s="25">
        <f t="shared" si="4"/>
        <v>949.6</v>
      </c>
      <c r="K195" s="25">
        <f t="shared" si="5"/>
        <v>1068.3</v>
      </c>
      <c r="L195" s="25">
        <v>1187</v>
      </c>
      <c r="M195" s="23"/>
      <c r="N195" s="23"/>
      <c r="O195" s="23"/>
    </row>
    <row r="196" s="4" customFormat="1" ht="56.25" spans="1:15">
      <c r="A196" s="19"/>
      <c r="B196" s="17" t="s">
        <v>119</v>
      </c>
      <c r="C196" s="18" t="s">
        <v>420</v>
      </c>
      <c r="D196" s="18"/>
      <c r="E196" s="18"/>
      <c r="F196" s="18"/>
      <c r="G196" s="22"/>
      <c r="H196" s="23" t="s">
        <v>23</v>
      </c>
      <c r="I196" s="24"/>
      <c r="J196" s="25">
        <f t="shared" si="4"/>
        <v>1212</v>
      </c>
      <c r="K196" s="25">
        <f t="shared" si="5"/>
        <v>1363.5</v>
      </c>
      <c r="L196" s="25">
        <v>1515</v>
      </c>
      <c r="M196" s="23"/>
      <c r="N196" s="23"/>
      <c r="O196" s="23"/>
    </row>
    <row r="197" s="4" customFormat="1" ht="112.5" spans="1:15">
      <c r="A197" s="16">
        <v>82</v>
      </c>
      <c r="B197" s="17" t="s">
        <v>119</v>
      </c>
      <c r="C197" s="18" t="s">
        <v>421</v>
      </c>
      <c r="D197" s="18" t="s">
        <v>422</v>
      </c>
      <c r="E197" s="18" t="s">
        <v>423</v>
      </c>
      <c r="F197" s="18" t="s">
        <v>298</v>
      </c>
      <c r="G197" s="22"/>
      <c r="H197" s="23" t="s">
        <v>23</v>
      </c>
      <c r="I197" s="24" t="s">
        <v>260</v>
      </c>
      <c r="J197" s="25">
        <f t="shared" si="4"/>
        <v>2816</v>
      </c>
      <c r="K197" s="25">
        <f t="shared" si="5"/>
        <v>3168</v>
      </c>
      <c r="L197" s="25">
        <v>3520</v>
      </c>
      <c r="M197" s="23"/>
      <c r="N197" s="23"/>
      <c r="O197" s="23"/>
    </row>
    <row r="198" s="4" customFormat="1" ht="37.5" spans="1:15">
      <c r="A198" s="20"/>
      <c r="B198" s="17" t="s">
        <v>119</v>
      </c>
      <c r="C198" s="18" t="s">
        <v>424</v>
      </c>
      <c r="D198" s="18"/>
      <c r="E198" s="18"/>
      <c r="F198" s="18"/>
      <c r="G198" s="18"/>
      <c r="H198" s="23" t="s">
        <v>23</v>
      </c>
      <c r="I198" s="24"/>
      <c r="J198" s="25">
        <f t="shared" si="4"/>
        <v>844.8</v>
      </c>
      <c r="K198" s="25">
        <f t="shared" si="5"/>
        <v>950.4</v>
      </c>
      <c r="L198" s="25">
        <f>L197*0.3</f>
        <v>1056</v>
      </c>
      <c r="M198" s="23"/>
      <c r="N198" s="23"/>
      <c r="O198" s="23"/>
    </row>
    <row r="199" s="4" customFormat="1" ht="56.25" spans="1:15">
      <c r="A199" s="19"/>
      <c r="B199" s="17" t="s">
        <v>119</v>
      </c>
      <c r="C199" s="18" t="s">
        <v>425</v>
      </c>
      <c r="D199" s="18"/>
      <c r="E199" s="18"/>
      <c r="F199" s="18"/>
      <c r="G199" s="18"/>
      <c r="H199" s="23" t="s">
        <v>23</v>
      </c>
      <c r="I199" s="24"/>
      <c r="J199" s="25">
        <f t="shared" ref="J199:J262" si="6">L199*0.8</f>
        <v>704</v>
      </c>
      <c r="K199" s="25">
        <f t="shared" ref="K199:K262" si="7">L199*0.9</f>
        <v>792</v>
      </c>
      <c r="L199" s="25">
        <v>880</v>
      </c>
      <c r="M199" s="23"/>
      <c r="N199" s="23"/>
      <c r="O199" s="23"/>
    </row>
    <row r="200" s="4" customFormat="1" ht="112.5" spans="1:15">
      <c r="A200" s="16">
        <v>83</v>
      </c>
      <c r="B200" s="17" t="s">
        <v>119</v>
      </c>
      <c r="C200" s="18" t="s">
        <v>426</v>
      </c>
      <c r="D200" s="18" t="s">
        <v>427</v>
      </c>
      <c r="E200" s="18" t="s">
        <v>428</v>
      </c>
      <c r="F200" s="18" t="s">
        <v>429</v>
      </c>
      <c r="G200" s="18"/>
      <c r="H200" s="23" t="s">
        <v>23</v>
      </c>
      <c r="I200" s="24"/>
      <c r="J200" s="25">
        <f t="shared" si="6"/>
        <v>2967.2</v>
      </c>
      <c r="K200" s="25">
        <f t="shared" si="7"/>
        <v>3338.1</v>
      </c>
      <c r="L200" s="25">
        <v>3709</v>
      </c>
      <c r="M200" s="23"/>
      <c r="N200" s="23"/>
      <c r="O200" s="23"/>
    </row>
    <row r="201" s="4" customFormat="1" ht="56.25" spans="1:15">
      <c r="A201" s="20"/>
      <c r="B201" s="17" t="s">
        <v>119</v>
      </c>
      <c r="C201" s="18" t="s">
        <v>430</v>
      </c>
      <c r="D201" s="18"/>
      <c r="E201" s="18"/>
      <c r="F201" s="18"/>
      <c r="G201" s="18"/>
      <c r="H201" s="23" t="s">
        <v>23</v>
      </c>
      <c r="I201" s="24"/>
      <c r="J201" s="25">
        <f t="shared" si="6"/>
        <v>890.16</v>
      </c>
      <c r="K201" s="25">
        <f t="shared" si="7"/>
        <v>1001.43</v>
      </c>
      <c r="L201" s="25">
        <f>L200*0.3</f>
        <v>1112.7</v>
      </c>
      <c r="M201" s="23"/>
      <c r="N201" s="23"/>
      <c r="O201" s="23"/>
    </row>
    <row r="202" s="4" customFormat="1" ht="75" spans="1:15">
      <c r="A202" s="20"/>
      <c r="B202" s="17" t="s">
        <v>119</v>
      </c>
      <c r="C202" s="18" t="s">
        <v>431</v>
      </c>
      <c r="D202" s="18"/>
      <c r="E202" s="18"/>
      <c r="F202" s="18"/>
      <c r="G202" s="18"/>
      <c r="H202" s="23" t="s">
        <v>23</v>
      </c>
      <c r="I202" s="24"/>
      <c r="J202" s="25">
        <f t="shared" si="6"/>
        <v>464.8</v>
      </c>
      <c r="K202" s="25">
        <f t="shared" si="7"/>
        <v>522.9</v>
      </c>
      <c r="L202" s="25">
        <v>581</v>
      </c>
      <c r="M202" s="23"/>
      <c r="N202" s="23"/>
      <c r="O202" s="23"/>
    </row>
    <row r="203" s="4" customFormat="1" ht="75" spans="1:15">
      <c r="A203" s="20"/>
      <c r="B203" s="17" t="s">
        <v>119</v>
      </c>
      <c r="C203" s="18" t="s">
        <v>432</v>
      </c>
      <c r="D203" s="18"/>
      <c r="E203" s="18"/>
      <c r="F203" s="18"/>
      <c r="G203" s="18"/>
      <c r="H203" s="23" t="s">
        <v>23</v>
      </c>
      <c r="I203" s="24"/>
      <c r="J203" s="25">
        <f t="shared" si="6"/>
        <v>464.8</v>
      </c>
      <c r="K203" s="25">
        <f t="shared" si="7"/>
        <v>522.9</v>
      </c>
      <c r="L203" s="25">
        <v>581</v>
      </c>
      <c r="M203" s="23"/>
      <c r="N203" s="23"/>
      <c r="O203" s="23"/>
    </row>
    <row r="204" s="4" customFormat="1" ht="75" spans="1:15">
      <c r="A204" s="19"/>
      <c r="B204" s="17" t="s">
        <v>119</v>
      </c>
      <c r="C204" s="18" t="s">
        <v>433</v>
      </c>
      <c r="D204" s="18"/>
      <c r="E204" s="18"/>
      <c r="F204" s="18"/>
      <c r="G204" s="18"/>
      <c r="H204" s="23" t="s">
        <v>23</v>
      </c>
      <c r="I204" s="24"/>
      <c r="J204" s="25">
        <f t="shared" si="6"/>
        <v>464.8</v>
      </c>
      <c r="K204" s="25">
        <f t="shared" si="7"/>
        <v>522.9</v>
      </c>
      <c r="L204" s="25">
        <v>581</v>
      </c>
      <c r="M204" s="23"/>
      <c r="N204" s="23"/>
      <c r="O204" s="23"/>
    </row>
    <row r="205" s="4" customFormat="1" ht="56.25" spans="1:15">
      <c r="A205" s="16">
        <v>84</v>
      </c>
      <c r="B205" s="17" t="s">
        <v>119</v>
      </c>
      <c r="C205" s="18" t="s">
        <v>434</v>
      </c>
      <c r="D205" s="18" t="s">
        <v>435</v>
      </c>
      <c r="E205" s="18" t="s">
        <v>436</v>
      </c>
      <c r="F205" s="18"/>
      <c r="G205" s="18"/>
      <c r="H205" s="23" t="s">
        <v>23</v>
      </c>
      <c r="I205" s="24"/>
      <c r="J205" s="25">
        <f t="shared" si="6"/>
        <v>1280</v>
      </c>
      <c r="K205" s="25">
        <f t="shared" si="7"/>
        <v>1440</v>
      </c>
      <c r="L205" s="25">
        <v>1600</v>
      </c>
      <c r="M205" s="23"/>
      <c r="N205" s="23"/>
      <c r="O205" s="23"/>
    </row>
    <row r="206" s="4" customFormat="1" ht="37.5" spans="1:15">
      <c r="A206" s="19"/>
      <c r="B206" s="17" t="s">
        <v>119</v>
      </c>
      <c r="C206" s="18" t="s">
        <v>437</v>
      </c>
      <c r="D206" s="18"/>
      <c r="E206" s="18"/>
      <c r="F206" s="18"/>
      <c r="G206" s="18"/>
      <c r="H206" s="23" t="s">
        <v>23</v>
      </c>
      <c r="I206" s="24"/>
      <c r="J206" s="25">
        <f t="shared" si="6"/>
        <v>384</v>
      </c>
      <c r="K206" s="25">
        <f t="shared" si="7"/>
        <v>432</v>
      </c>
      <c r="L206" s="25">
        <f>L205*0.3</f>
        <v>480</v>
      </c>
      <c r="M206" s="23"/>
      <c r="N206" s="23"/>
      <c r="O206" s="23"/>
    </row>
    <row r="207" s="4" customFormat="1" ht="75" spans="1:15">
      <c r="A207" s="16">
        <v>85</v>
      </c>
      <c r="B207" s="17" t="s">
        <v>119</v>
      </c>
      <c r="C207" s="18" t="s">
        <v>438</v>
      </c>
      <c r="D207" s="18" t="s">
        <v>439</v>
      </c>
      <c r="E207" s="18" t="s">
        <v>440</v>
      </c>
      <c r="F207" s="18"/>
      <c r="G207" s="18"/>
      <c r="H207" s="23" t="s">
        <v>23</v>
      </c>
      <c r="I207" s="24"/>
      <c r="J207" s="25">
        <f t="shared" si="6"/>
        <v>1197.6</v>
      </c>
      <c r="K207" s="25">
        <f t="shared" si="7"/>
        <v>1347.3</v>
      </c>
      <c r="L207" s="25">
        <v>1497</v>
      </c>
      <c r="M207" s="23"/>
      <c r="N207" s="23"/>
      <c r="O207" s="23"/>
    </row>
    <row r="208" s="4" customFormat="1" ht="37.5" spans="1:15">
      <c r="A208" s="19"/>
      <c r="B208" s="17" t="s">
        <v>119</v>
      </c>
      <c r="C208" s="18" t="s">
        <v>441</v>
      </c>
      <c r="D208" s="18"/>
      <c r="E208" s="18"/>
      <c r="F208" s="18"/>
      <c r="G208" s="22"/>
      <c r="H208" s="23" t="s">
        <v>23</v>
      </c>
      <c r="I208" s="24"/>
      <c r="J208" s="25">
        <f t="shared" si="6"/>
        <v>359.28</v>
      </c>
      <c r="K208" s="25">
        <f t="shared" si="7"/>
        <v>404.19</v>
      </c>
      <c r="L208" s="25">
        <f>L207*0.3</f>
        <v>449.1</v>
      </c>
      <c r="M208" s="23"/>
      <c r="N208" s="23"/>
      <c r="O208" s="23"/>
    </row>
    <row r="209" s="4" customFormat="1" ht="75" spans="1:15">
      <c r="A209" s="16">
        <v>86</v>
      </c>
      <c r="B209" s="17" t="s">
        <v>119</v>
      </c>
      <c r="C209" s="18" t="s">
        <v>442</v>
      </c>
      <c r="D209" s="18" t="s">
        <v>443</v>
      </c>
      <c r="E209" s="18" t="s">
        <v>444</v>
      </c>
      <c r="F209" s="18"/>
      <c r="G209" s="22"/>
      <c r="H209" s="23" t="s">
        <v>23</v>
      </c>
      <c r="I209" s="24"/>
      <c r="J209" s="25">
        <f t="shared" si="6"/>
        <v>960</v>
      </c>
      <c r="K209" s="25">
        <f t="shared" si="7"/>
        <v>1080</v>
      </c>
      <c r="L209" s="25">
        <v>1200</v>
      </c>
      <c r="M209" s="23"/>
      <c r="N209" s="23"/>
      <c r="O209" s="23"/>
    </row>
    <row r="210" s="4" customFormat="1" ht="37.5" spans="1:15">
      <c r="A210" s="20"/>
      <c r="B210" s="17" t="s">
        <v>119</v>
      </c>
      <c r="C210" s="18" t="s">
        <v>445</v>
      </c>
      <c r="D210" s="18"/>
      <c r="E210" s="18"/>
      <c r="F210" s="22"/>
      <c r="G210" s="18"/>
      <c r="H210" s="23" t="s">
        <v>23</v>
      </c>
      <c r="I210" s="24"/>
      <c r="J210" s="25">
        <f t="shared" si="6"/>
        <v>288</v>
      </c>
      <c r="K210" s="25">
        <f t="shared" si="7"/>
        <v>324</v>
      </c>
      <c r="L210" s="25">
        <f>L209*0.3</f>
        <v>360</v>
      </c>
      <c r="M210" s="23"/>
      <c r="N210" s="23"/>
      <c r="O210" s="23"/>
    </row>
    <row r="211" s="4" customFormat="1" ht="75" spans="1:15">
      <c r="A211" s="16">
        <v>87</v>
      </c>
      <c r="B211" s="17" t="s">
        <v>119</v>
      </c>
      <c r="C211" s="18" t="s">
        <v>446</v>
      </c>
      <c r="D211" s="18" t="s">
        <v>447</v>
      </c>
      <c r="E211" s="18" t="s">
        <v>448</v>
      </c>
      <c r="F211" s="22"/>
      <c r="G211" s="18" t="s">
        <v>449</v>
      </c>
      <c r="H211" s="23" t="s">
        <v>23</v>
      </c>
      <c r="I211" s="24"/>
      <c r="J211" s="25">
        <f t="shared" si="6"/>
        <v>713.6</v>
      </c>
      <c r="K211" s="25">
        <f t="shared" si="7"/>
        <v>802.8</v>
      </c>
      <c r="L211" s="25">
        <v>892</v>
      </c>
      <c r="M211" s="23"/>
      <c r="N211" s="23"/>
      <c r="O211" s="23"/>
    </row>
    <row r="212" s="4" customFormat="1" ht="37.5" spans="1:15">
      <c r="A212" s="20"/>
      <c r="B212" s="17" t="s">
        <v>119</v>
      </c>
      <c r="C212" s="18" t="s">
        <v>450</v>
      </c>
      <c r="D212" s="18"/>
      <c r="E212" s="18"/>
      <c r="F212" s="18"/>
      <c r="G212" s="18"/>
      <c r="H212" s="23" t="s">
        <v>23</v>
      </c>
      <c r="I212" s="24"/>
      <c r="J212" s="25">
        <f t="shared" si="6"/>
        <v>214.08</v>
      </c>
      <c r="K212" s="25">
        <f t="shared" si="7"/>
        <v>240.84</v>
      </c>
      <c r="L212" s="25">
        <f>L211*0.3</f>
        <v>267.6</v>
      </c>
      <c r="M212" s="23"/>
      <c r="N212" s="23"/>
      <c r="O212" s="23"/>
    </row>
    <row r="213" s="4" customFormat="1" ht="56.25" spans="1:15">
      <c r="A213" s="19"/>
      <c r="B213" s="17" t="s">
        <v>119</v>
      </c>
      <c r="C213" s="18" t="s">
        <v>451</v>
      </c>
      <c r="D213" s="18"/>
      <c r="E213" s="18"/>
      <c r="F213" s="18"/>
      <c r="G213" s="18"/>
      <c r="H213" s="23" t="s">
        <v>23</v>
      </c>
      <c r="I213" s="24"/>
      <c r="J213" s="25">
        <f t="shared" si="6"/>
        <v>713.6</v>
      </c>
      <c r="K213" s="25">
        <f t="shared" si="7"/>
        <v>802.8</v>
      </c>
      <c r="L213" s="25">
        <v>892</v>
      </c>
      <c r="M213" s="23"/>
      <c r="N213" s="23"/>
      <c r="O213" s="23"/>
    </row>
    <row r="214" s="4" customFormat="1" ht="75" spans="1:15">
      <c r="A214" s="16">
        <v>88</v>
      </c>
      <c r="B214" s="17" t="s">
        <v>119</v>
      </c>
      <c r="C214" s="18" t="s">
        <v>452</v>
      </c>
      <c r="D214" s="18" t="s">
        <v>453</v>
      </c>
      <c r="E214" s="18" t="s">
        <v>454</v>
      </c>
      <c r="F214" s="18"/>
      <c r="G214" s="18"/>
      <c r="H214" s="23" t="s">
        <v>23</v>
      </c>
      <c r="I214" s="24"/>
      <c r="J214" s="25">
        <f t="shared" si="6"/>
        <v>2724</v>
      </c>
      <c r="K214" s="25">
        <f t="shared" si="7"/>
        <v>3064.5</v>
      </c>
      <c r="L214" s="25">
        <v>3405</v>
      </c>
      <c r="M214" s="23"/>
      <c r="N214" s="23"/>
      <c r="O214" s="23"/>
    </row>
    <row r="215" s="4" customFormat="1" ht="56.25" spans="1:15">
      <c r="A215" s="19"/>
      <c r="B215" s="17" t="s">
        <v>119</v>
      </c>
      <c r="C215" s="18" t="s">
        <v>455</v>
      </c>
      <c r="D215" s="18"/>
      <c r="E215" s="18"/>
      <c r="F215" s="22"/>
      <c r="G215" s="18"/>
      <c r="H215" s="23" t="s">
        <v>23</v>
      </c>
      <c r="I215" s="24"/>
      <c r="J215" s="25">
        <f t="shared" si="6"/>
        <v>817.2</v>
      </c>
      <c r="K215" s="25">
        <f t="shared" si="7"/>
        <v>919.35</v>
      </c>
      <c r="L215" s="25">
        <f>L214*0.3</f>
        <v>1021.5</v>
      </c>
      <c r="M215" s="23"/>
      <c r="N215" s="23"/>
      <c r="O215" s="23"/>
    </row>
    <row r="216" s="4" customFormat="1" ht="56.25" spans="1:15">
      <c r="A216" s="16">
        <v>89</v>
      </c>
      <c r="B216" s="17" t="s">
        <v>119</v>
      </c>
      <c r="C216" s="18" t="s">
        <v>456</v>
      </c>
      <c r="D216" s="18" t="s">
        <v>457</v>
      </c>
      <c r="E216" s="18" t="s">
        <v>458</v>
      </c>
      <c r="F216" s="22"/>
      <c r="G216" s="18"/>
      <c r="H216" s="23" t="s">
        <v>23</v>
      </c>
      <c r="I216" s="24"/>
      <c r="J216" s="25">
        <f t="shared" si="6"/>
        <v>2124.8</v>
      </c>
      <c r="K216" s="25">
        <f t="shared" si="7"/>
        <v>2390.4</v>
      </c>
      <c r="L216" s="25">
        <v>2656</v>
      </c>
      <c r="M216" s="23"/>
      <c r="N216" s="23"/>
      <c r="O216" s="23"/>
    </row>
    <row r="217" s="4" customFormat="1" ht="56.25" spans="1:15">
      <c r="A217" s="19"/>
      <c r="B217" s="17" t="s">
        <v>119</v>
      </c>
      <c r="C217" s="18" t="s">
        <v>459</v>
      </c>
      <c r="D217" s="18"/>
      <c r="E217" s="18"/>
      <c r="F217" s="18"/>
      <c r="G217" s="18"/>
      <c r="H217" s="23" t="s">
        <v>23</v>
      </c>
      <c r="I217" s="24"/>
      <c r="J217" s="25">
        <f t="shared" si="6"/>
        <v>637.44</v>
      </c>
      <c r="K217" s="25">
        <f t="shared" si="7"/>
        <v>717.12</v>
      </c>
      <c r="L217" s="25">
        <f>L216*0.3</f>
        <v>796.8</v>
      </c>
      <c r="M217" s="23"/>
      <c r="N217" s="23"/>
      <c r="O217" s="23"/>
    </row>
    <row r="218" s="4" customFormat="1" ht="75" spans="1:15">
      <c r="A218" s="16">
        <v>90</v>
      </c>
      <c r="B218" s="17" t="s">
        <v>119</v>
      </c>
      <c r="C218" s="18" t="s">
        <v>460</v>
      </c>
      <c r="D218" s="18" t="s">
        <v>461</v>
      </c>
      <c r="E218" s="18" t="s">
        <v>462</v>
      </c>
      <c r="F218" s="18"/>
      <c r="G218" s="18"/>
      <c r="H218" s="23" t="s">
        <v>23</v>
      </c>
      <c r="I218" s="24"/>
      <c r="J218" s="25">
        <f t="shared" si="6"/>
        <v>1120</v>
      </c>
      <c r="K218" s="25">
        <f t="shared" si="7"/>
        <v>1260</v>
      </c>
      <c r="L218" s="25">
        <v>1400</v>
      </c>
      <c r="M218" s="23"/>
      <c r="N218" s="23"/>
      <c r="O218" s="23"/>
    </row>
    <row r="219" s="4" customFormat="1" ht="37.5" spans="1:15">
      <c r="A219" s="19"/>
      <c r="B219" s="17" t="s">
        <v>119</v>
      </c>
      <c r="C219" s="18" t="s">
        <v>463</v>
      </c>
      <c r="D219" s="18"/>
      <c r="E219" s="18"/>
      <c r="F219" s="18"/>
      <c r="G219" s="18"/>
      <c r="H219" s="23" t="s">
        <v>23</v>
      </c>
      <c r="I219" s="24"/>
      <c r="J219" s="25">
        <f t="shared" si="6"/>
        <v>336</v>
      </c>
      <c r="K219" s="25">
        <f t="shared" si="7"/>
        <v>378</v>
      </c>
      <c r="L219" s="25">
        <f>L218*0.3</f>
        <v>420</v>
      </c>
      <c r="M219" s="23"/>
      <c r="N219" s="23"/>
      <c r="O219" s="23"/>
    </row>
    <row r="220" s="4" customFormat="1" ht="56.25" spans="1:15">
      <c r="A220" s="16">
        <v>91</v>
      </c>
      <c r="B220" s="17" t="s">
        <v>119</v>
      </c>
      <c r="C220" s="18" t="s">
        <v>464</v>
      </c>
      <c r="D220" s="18" t="s">
        <v>465</v>
      </c>
      <c r="E220" s="18" t="s">
        <v>466</v>
      </c>
      <c r="F220" s="18"/>
      <c r="G220" s="18"/>
      <c r="H220" s="23" t="s">
        <v>23</v>
      </c>
      <c r="I220" s="24"/>
      <c r="J220" s="25">
        <f t="shared" si="6"/>
        <v>724</v>
      </c>
      <c r="K220" s="25">
        <f t="shared" si="7"/>
        <v>814.5</v>
      </c>
      <c r="L220" s="25">
        <v>905</v>
      </c>
      <c r="M220" s="23"/>
      <c r="N220" s="23"/>
      <c r="O220" s="23"/>
    </row>
    <row r="221" s="4" customFormat="1" ht="37.5" spans="1:15">
      <c r="A221" s="19"/>
      <c r="B221" s="17" t="s">
        <v>119</v>
      </c>
      <c r="C221" s="18" t="s">
        <v>467</v>
      </c>
      <c r="D221" s="18"/>
      <c r="E221" s="18"/>
      <c r="F221" s="18"/>
      <c r="G221" s="18"/>
      <c r="H221" s="23" t="s">
        <v>23</v>
      </c>
      <c r="I221" s="24"/>
      <c r="J221" s="25">
        <f t="shared" si="6"/>
        <v>217.2</v>
      </c>
      <c r="K221" s="25">
        <f t="shared" si="7"/>
        <v>244.35</v>
      </c>
      <c r="L221" s="25">
        <f>L220*0.3</f>
        <v>271.5</v>
      </c>
      <c r="M221" s="23"/>
      <c r="N221" s="23"/>
      <c r="O221" s="23"/>
    </row>
    <row r="222" s="4" customFormat="1" ht="56.25" spans="1:15">
      <c r="A222" s="16">
        <v>92</v>
      </c>
      <c r="B222" s="17" t="s">
        <v>119</v>
      </c>
      <c r="C222" s="18" t="s">
        <v>468</v>
      </c>
      <c r="D222" s="18" t="s">
        <v>469</v>
      </c>
      <c r="E222" s="18" t="s">
        <v>436</v>
      </c>
      <c r="F222" s="18"/>
      <c r="G222" s="18"/>
      <c r="H222" s="23" t="s">
        <v>23</v>
      </c>
      <c r="I222" s="24"/>
      <c r="J222" s="25">
        <f t="shared" si="6"/>
        <v>708.8</v>
      </c>
      <c r="K222" s="25">
        <f t="shared" si="7"/>
        <v>797.4</v>
      </c>
      <c r="L222" s="25">
        <v>886</v>
      </c>
      <c r="M222" s="23"/>
      <c r="N222" s="23"/>
      <c r="O222" s="23"/>
    </row>
    <row r="223" s="4" customFormat="1" ht="37.5" spans="1:15">
      <c r="A223" s="19"/>
      <c r="B223" s="17" t="s">
        <v>119</v>
      </c>
      <c r="C223" s="18" t="s">
        <v>470</v>
      </c>
      <c r="D223" s="18"/>
      <c r="E223" s="18"/>
      <c r="F223" s="18"/>
      <c r="G223" s="18"/>
      <c r="H223" s="23" t="s">
        <v>23</v>
      </c>
      <c r="I223" s="24"/>
      <c r="J223" s="25">
        <f t="shared" si="6"/>
        <v>212.64</v>
      </c>
      <c r="K223" s="25">
        <f t="shared" si="7"/>
        <v>239.22</v>
      </c>
      <c r="L223" s="25">
        <f>L222*0.3</f>
        <v>265.8</v>
      </c>
      <c r="M223" s="23"/>
      <c r="N223" s="23"/>
      <c r="O223" s="23"/>
    </row>
    <row r="224" s="4" customFormat="1" ht="56.25" spans="1:15">
      <c r="A224" s="16">
        <v>93</v>
      </c>
      <c r="B224" s="17" t="s">
        <v>119</v>
      </c>
      <c r="C224" s="18" t="s">
        <v>471</v>
      </c>
      <c r="D224" s="18" t="s">
        <v>472</v>
      </c>
      <c r="E224" s="18" t="s">
        <v>473</v>
      </c>
      <c r="F224" s="18"/>
      <c r="G224" s="18"/>
      <c r="H224" s="23" t="s">
        <v>23</v>
      </c>
      <c r="I224" s="24"/>
      <c r="J224" s="25">
        <f t="shared" si="6"/>
        <v>9.6</v>
      </c>
      <c r="K224" s="25">
        <f t="shared" si="7"/>
        <v>10.8</v>
      </c>
      <c r="L224" s="25">
        <v>12</v>
      </c>
      <c r="M224" s="23"/>
      <c r="N224" s="23"/>
      <c r="O224" s="23"/>
    </row>
    <row r="225" s="4" customFormat="1" ht="37.5" spans="1:15">
      <c r="A225" s="19"/>
      <c r="B225" s="17" t="s">
        <v>119</v>
      </c>
      <c r="C225" s="18" t="s">
        <v>474</v>
      </c>
      <c r="D225" s="18"/>
      <c r="E225" s="18"/>
      <c r="F225" s="18"/>
      <c r="G225" s="18"/>
      <c r="H225" s="23" t="s">
        <v>23</v>
      </c>
      <c r="I225" s="24"/>
      <c r="J225" s="25">
        <f t="shared" si="6"/>
        <v>2.88</v>
      </c>
      <c r="K225" s="25">
        <f t="shared" si="7"/>
        <v>3.24</v>
      </c>
      <c r="L225" s="25">
        <f>L224*0.3</f>
        <v>3.6</v>
      </c>
      <c r="M225" s="23"/>
      <c r="N225" s="23"/>
      <c r="O225" s="23"/>
    </row>
    <row r="226" s="4" customFormat="1" ht="37.5" spans="1:15">
      <c r="A226" s="16">
        <v>94</v>
      </c>
      <c r="B226" s="17" t="s">
        <v>119</v>
      </c>
      <c r="C226" s="18" t="s">
        <v>475</v>
      </c>
      <c r="D226" s="18" t="s">
        <v>476</v>
      </c>
      <c r="E226" s="18" t="s">
        <v>477</v>
      </c>
      <c r="F226" s="18"/>
      <c r="G226" s="18"/>
      <c r="H226" s="23" t="s">
        <v>23</v>
      </c>
      <c r="I226" s="24"/>
      <c r="J226" s="25">
        <f t="shared" si="6"/>
        <v>6.72</v>
      </c>
      <c r="K226" s="25">
        <f t="shared" si="7"/>
        <v>7.56</v>
      </c>
      <c r="L226" s="25">
        <v>8.4</v>
      </c>
      <c r="M226" s="23"/>
      <c r="N226" s="23"/>
      <c r="O226" s="23"/>
    </row>
    <row r="227" s="4" customFormat="1" ht="37.5" spans="1:15">
      <c r="A227" s="19"/>
      <c r="B227" s="17" t="s">
        <v>119</v>
      </c>
      <c r="C227" s="18" t="s">
        <v>478</v>
      </c>
      <c r="D227" s="18"/>
      <c r="E227" s="18"/>
      <c r="F227" s="22"/>
      <c r="G227" s="18"/>
      <c r="H227" s="23" t="s">
        <v>23</v>
      </c>
      <c r="I227" s="24"/>
      <c r="J227" s="25">
        <f t="shared" si="6"/>
        <v>2.016</v>
      </c>
      <c r="K227" s="25">
        <f t="shared" si="7"/>
        <v>2.268</v>
      </c>
      <c r="L227" s="25">
        <f>L226*0.3</f>
        <v>2.52</v>
      </c>
      <c r="M227" s="23"/>
      <c r="N227" s="23"/>
      <c r="O227" s="23"/>
    </row>
    <row r="228" s="4" customFormat="1" ht="37.5" spans="1:15">
      <c r="A228" s="16">
        <v>95</v>
      </c>
      <c r="B228" s="17" t="s">
        <v>119</v>
      </c>
      <c r="C228" s="18" t="s">
        <v>479</v>
      </c>
      <c r="D228" s="18" t="s">
        <v>480</v>
      </c>
      <c r="E228" s="18" t="s">
        <v>481</v>
      </c>
      <c r="F228" s="22"/>
      <c r="G228" s="18"/>
      <c r="H228" s="23" t="s">
        <v>23</v>
      </c>
      <c r="I228" s="24"/>
      <c r="J228" s="25">
        <f t="shared" si="6"/>
        <v>32</v>
      </c>
      <c r="K228" s="25">
        <f t="shared" si="7"/>
        <v>36</v>
      </c>
      <c r="L228" s="25">
        <v>40</v>
      </c>
      <c r="M228" s="23"/>
      <c r="N228" s="23"/>
      <c r="O228" s="23"/>
    </row>
    <row r="229" s="4" customFormat="1" ht="37.5" spans="1:15">
      <c r="A229" s="19"/>
      <c r="B229" s="17" t="s">
        <v>119</v>
      </c>
      <c r="C229" s="18" t="s">
        <v>482</v>
      </c>
      <c r="D229" s="18"/>
      <c r="E229" s="18"/>
      <c r="F229" s="22"/>
      <c r="G229" s="18"/>
      <c r="H229" s="23" t="s">
        <v>23</v>
      </c>
      <c r="I229" s="24"/>
      <c r="J229" s="25">
        <f t="shared" si="6"/>
        <v>9.6</v>
      </c>
      <c r="K229" s="25">
        <f t="shared" si="7"/>
        <v>10.8</v>
      </c>
      <c r="L229" s="25">
        <f>L228*0.3</f>
        <v>12</v>
      </c>
      <c r="M229" s="23"/>
      <c r="N229" s="23"/>
      <c r="O229" s="23"/>
    </row>
    <row r="230" s="4" customFormat="1" ht="56.25" spans="1:15">
      <c r="A230" s="16">
        <v>96</v>
      </c>
      <c r="B230" s="17" t="s">
        <v>119</v>
      </c>
      <c r="C230" s="18" t="s">
        <v>483</v>
      </c>
      <c r="D230" s="18" t="s">
        <v>484</v>
      </c>
      <c r="E230" s="18" t="s">
        <v>485</v>
      </c>
      <c r="F230" s="22"/>
      <c r="G230" s="18"/>
      <c r="H230" s="23" t="s">
        <v>23</v>
      </c>
      <c r="I230" s="24"/>
      <c r="J230" s="25">
        <f t="shared" si="6"/>
        <v>204</v>
      </c>
      <c r="K230" s="25">
        <f t="shared" si="7"/>
        <v>229.5</v>
      </c>
      <c r="L230" s="25">
        <v>255</v>
      </c>
      <c r="M230" s="23"/>
      <c r="N230" s="23"/>
      <c r="O230" s="23"/>
    </row>
    <row r="231" s="4" customFormat="1" ht="37.5" spans="1:15">
      <c r="A231" s="20"/>
      <c r="B231" s="17" t="s">
        <v>119</v>
      </c>
      <c r="C231" s="18" t="s">
        <v>486</v>
      </c>
      <c r="D231" s="18"/>
      <c r="E231" s="18"/>
      <c r="F231" s="18"/>
      <c r="G231" s="18"/>
      <c r="H231" s="23" t="s">
        <v>23</v>
      </c>
      <c r="I231" s="24"/>
      <c r="J231" s="25">
        <f t="shared" si="6"/>
        <v>61.2</v>
      </c>
      <c r="K231" s="25">
        <f t="shared" si="7"/>
        <v>68.85</v>
      </c>
      <c r="L231" s="25">
        <f>L230*0.3</f>
        <v>76.5</v>
      </c>
      <c r="M231" s="23"/>
      <c r="N231" s="23"/>
      <c r="O231" s="23"/>
    </row>
    <row r="232" s="4" customFormat="1" ht="206.25" spans="1:15">
      <c r="A232" s="16">
        <v>97</v>
      </c>
      <c r="B232" s="17" t="s">
        <v>119</v>
      </c>
      <c r="C232" s="18" t="s">
        <v>487</v>
      </c>
      <c r="D232" s="18" t="s">
        <v>488</v>
      </c>
      <c r="E232" s="18" t="s">
        <v>489</v>
      </c>
      <c r="F232" s="18" t="s">
        <v>490</v>
      </c>
      <c r="G232" s="18"/>
      <c r="H232" s="23" t="s">
        <v>23</v>
      </c>
      <c r="I232" s="24" t="s">
        <v>491</v>
      </c>
      <c r="J232" s="25">
        <f t="shared" si="6"/>
        <v>361.6</v>
      </c>
      <c r="K232" s="25">
        <f t="shared" si="7"/>
        <v>406.8</v>
      </c>
      <c r="L232" s="25">
        <v>452</v>
      </c>
      <c r="M232" s="23"/>
      <c r="N232" s="23"/>
      <c r="O232" s="23"/>
    </row>
    <row r="233" s="4" customFormat="1" ht="37.5" spans="1:15">
      <c r="A233" s="20"/>
      <c r="B233" s="17" t="s">
        <v>119</v>
      </c>
      <c r="C233" s="18" t="s">
        <v>492</v>
      </c>
      <c r="D233" s="18"/>
      <c r="E233" s="18"/>
      <c r="F233" s="22"/>
      <c r="G233" s="18"/>
      <c r="H233" s="23" t="s">
        <v>23</v>
      </c>
      <c r="I233" s="24"/>
      <c r="J233" s="25">
        <f t="shared" si="6"/>
        <v>108.48</v>
      </c>
      <c r="K233" s="25">
        <f t="shared" si="7"/>
        <v>122.04</v>
      </c>
      <c r="L233" s="25">
        <f>L232*0.3</f>
        <v>135.6</v>
      </c>
      <c r="M233" s="23"/>
      <c r="N233" s="23"/>
      <c r="O233" s="23"/>
    </row>
    <row r="234" s="4" customFormat="1" ht="56.25" spans="1:15">
      <c r="A234" s="19"/>
      <c r="B234" s="17" t="s">
        <v>119</v>
      </c>
      <c r="C234" s="18" t="s">
        <v>493</v>
      </c>
      <c r="D234" s="18"/>
      <c r="E234" s="18"/>
      <c r="F234" s="22"/>
      <c r="G234" s="18"/>
      <c r="H234" s="23" t="s">
        <v>23</v>
      </c>
      <c r="I234" s="24"/>
      <c r="J234" s="25">
        <f t="shared" si="6"/>
        <v>256</v>
      </c>
      <c r="K234" s="25">
        <f t="shared" si="7"/>
        <v>288</v>
      </c>
      <c r="L234" s="25">
        <v>320</v>
      </c>
      <c r="M234" s="23"/>
      <c r="N234" s="23"/>
      <c r="O234" s="23"/>
    </row>
    <row r="235" s="4" customFormat="1" ht="206.25" spans="1:15">
      <c r="A235" s="16">
        <v>98</v>
      </c>
      <c r="B235" s="17" t="s">
        <v>119</v>
      </c>
      <c r="C235" s="18" t="s">
        <v>494</v>
      </c>
      <c r="D235" s="18" t="s">
        <v>495</v>
      </c>
      <c r="E235" s="18" t="s">
        <v>496</v>
      </c>
      <c r="F235" s="22"/>
      <c r="G235" s="18"/>
      <c r="H235" s="23" t="s">
        <v>23</v>
      </c>
      <c r="I235" s="24" t="s">
        <v>497</v>
      </c>
      <c r="J235" s="25">
        <f t="shared" si="6"/>
        <v>357.6</v>
      </c>
      <c r="K235" s="25">
        <f t="shared" si="7"/>
        <v>402.3</v>
      </c>
      <c r="L235" s="25">
        <v>447</v>
      </c>
      <c r="M235" s="23"/>
      <c r="N235" s="23"/>
      <c r="O235" s="23"/>
    </row>
    <row r="236" s="4" customFormat="1" ht="37.5" spans="1:15">
      <c r="A236" s="19"/>
      <c r="B236" s="17" t="s">
        <v>119</v>
      </c>
      <c r="C236" s="18" t="s">
        <v>498</v>
      </c>
      <c r="D236" s="18"/>
      <c r="E236" s="18"/>
      <c r="F236" s="18"/>
      <c r="G236" s="18"/>
      <c r="H236" s="23" t="s">
        <v>23</v>
      </c>
      <c r="I236" s="24"/>
      <c r="J236" s="25">
        <f t="shared" si="6"/>
        <v>107.28</v>
      </c>
      <c r="K236" s="25">
        <f t="shared" si="7"/>
        <v>120.69</v>
      </c>
      <c r="L236" s="25">
        <f>L235*0.3</f>
        <v>134.1</v>
      </c>
      <c r="M236" s="23"/>
      <c r="N236" s="23"/>
      <c r="O236" s="23"/>
    </row>
    <row r="237" s="4" customFormat="1" ht="56.25" spans="1:15">
      <c r="A237" s="16">
        <v>99</v>
      </c>
      <c r="B237" s="17" t="s">
        <v>119</v>
      </c>
      <c r="C237" s="18" t="s">
        <v>499</v>
      </c>
      <c r="D237" s="18" t="s">
        <v>500</v>
      </c>
      <c r="E237" s="18" t="s">
        <v>501</v>
      </c>
      <c r="F237" s="18"/>
      <c r="G237" s="18"/>
      <c r="H237" s="23" t="s">
        <v>502</v>
      </c>
      <c r="I237" s="24"/>
      <c r="J237" s="25">
        <f t="shared" si="6"/>
        <v>249.6</v>
      </c>
      <c r="K237" s="25">
        <f t="shared" si="7"/>
        <v>280.8</v>
      </c>
      <c r="L237" s="25">
        <v>312</v>
      </c>
      <c r="M237" s="23"/>
      <c r="N237" s="23"/>
      <c r="O237" s="23"/>
    </row>
    <row r="238" s="4" customFormat="1" ht="56.25" spans="1:15">
      <c r="A238" s="20"/>
      <c r="B238" s="17" t="s">
        <v>119</v>
      </c>
      <c r="C238" s="18" t="s">
        <v>503</v>
      </c>
      <c r="D238" s="18"/>
      <c r="E238" s="18"/>
      <c r="F238" s="18"/>
      <c r="G238" s="18"/>
      <c r="H238" s="23" t="s">
        <v>502</v>
      </c>
      <c r="I238" s="24"/>
      <c r="J238" s="25">
        <f t="shared" si="6"/>
        <v>74.88</v>
      </c>
      <c r="K238" s="25">
        <f t="shared" si="7"/>
        <v>84.24</v>
      </c>
      <c r="L238" s="25">
        <f>L237*0.3</f>
        <v>93.6</v>
      </c>
      <c r="M238" s="23"/>
      <c r="N238" s="23"/>
      <c r="O238" s="23"/>
    </row>
    <row r="239" s="4" customFormat="1" ht="56.25" spans="1:15">
      <c r="A239" s="16">
        <v>100</v>
      </c>
      <c r="B239" s="17" t="s">
        <v>119</v>
      </c>
      <c r="C239" s="18" t="s">
        <v>504</v>
      </c>
      <c r="D239" s="18" t="s">
        <v>505</v>
      </c>
      <c r="E239" s="18" t="s">
        <v>501</v>
      </c>
      <c r="F239" s="18"/>
      <c r="G239" s="18" t="s">
        <v>506</v>
      </c>
      <c r="H239" s="23" t="s">
        <v>23</v>
      </c>
      <c r="I239" s="24"/>
      <c r="J239" s="25">
        <f t="shared" si="6"/>
        <v>249.6</v>
      </c>
      <c r="K239" s="25">
        <f t="shared" si="7"/>
        <v>280.8</v>
      </c>
      <c r="L239" s="25">
        <v>312</v>
      </c>
      <c r="M239" s="23"/>
      <c r="N239" s="23"/>
      <c r="O239" s="23"/>
    </row>
    <row r="240" s="4" customFormat="1" ht="56.25" spans="1:15">
      <c r="A240" s="20"/>
      <c r="B240" s="17" t="s">
        <v>119</v>
      </c>
      <c r="C240" s="18" t="s">
        <v>507</v>
      </c>
      <c r="D240" s="18"/>
      <c r="E240" s="18"/>
      <c r="F240" s="18"/>
      <c r="G240" s="18"/>
      <c r="H240" s="23" t="s">
        <v>23</v>
      </c>
      <c r="I240" s="24"/>
      <c r="J240" s="25">
        <f t="shared" si="6"/>
        <v>74.88</v>
      </c>
      <c r="K240" s="25">
        <f t="shared" si="7"/>
        <v>84.24</v>
      </c>
      <c r="L240" s="25">
        <f>L239*0.3</f>
        <v>93.6</v>
      </c>
      <c r="M240" s="23"/>
      <c r="N240" s="23"/>
      <c r="O240" s="23"/>
    </row>
    <row r="241" s="4" customFormat="1" ht="56.25" spans="1:15">
      <c r="A241" s="19"/>
      <c r="B241" s="17" t="s">
        <v>119</v>
      </c>
      <c r="C241" s="18" t="s">
        <v>508</v>
      </c>
      <c r="D241" s="18"/>
      <c r="E241" s="18"/>
      <c r="F241" s="18"/>
      <c r="G241" s="18"/>
      <c r="H241" s="23" t="s">
        <v>23</v>
      </c>
      <c r="I241" s="24"/>
      <c r="J241" s="25">
        <f t="shared" si="6"/>
        <v>249.6</v>
      </c>
      <c r="K241" s="25">
        <f t="shared" si="7"/>
        <v>280.8</v>
      </c>
      <c r="L241" s="25">
        <v>312</v>
      </c>
      <c r="M241" s="23"/>
      <c r="N241" s="23"/>
      <c r="O241" s="23"/>
    </row>
    <row r="242" s="4" customFormat="1" ht="56.25" spans="1:15">
      <c r="A242" s="16">
        <v>101</v>
      </c>
      <c r="B242" s="17" t="s">
        <v>119</v>
      </c>
      <c r="C242" s="18" t="s">
        <v>509</v>
      </c>
      <c r="D242" s="18" t="s">
        <v>510</v>
      </c>
      <c r="E242" s="18" t="s">
        <v>511</v>
      </c>
      <c r="F242" s="18"/>
      <c r="G242" s="18"/>
      <c r="H242" s="23" t="s">
        <v>23</v>
      </c>
      <c r="I242" s="24"/>
      <c r="J242" s="25">
        <f t="shared" si="6"/>
        <v>36</v>
      </c>
      <c r="K242" s="25">
        <f t="shared" si="7"/>
        <v>40.5</v>
      </c>
      <c r="L242" s="25">
        <v>45</v>
      </c>
      <c r="M242" s="23"/>
      <c r="N242" s="23"/>
      <c r="O242" s="23"/>
    </row>
    <row r="243" s="4" customFormat="1" ht="56.25" spans="1:15">
      <c r="A243" s="19"/>
      <c r="B243" s="17" t="s">
        <v>119</v>
      </c>
      <c r="C243" s="18" t="s">
        <v>512</v>
      </c>
      <c r="D243" s="18"/>
      <c r="E243" s="18"/>
      <c r="F243" s="22"/>
      <c r="G243" s="18"/>
      <c r="H243" s="23" t="s">
        <v>23</v>
      </c>
      <c r="I243" s="24"/>
      <c r="J243" s="25">
        <f t="shared" si="6"/>
        <v>10.8</v>
      </c>
      <c r="K243" s="25">
        <f t="shared" si="7"/>
        <v>12.15</v>
      </c>
      <c r="L243" s="25">
        <f>L242*0.3</f>
        <v>13.5</v>
      </c>
      <c r="M243" s="23"/>
      <c r="N243" s="23"/>
      <c r="O243" s="23"/>
    </row>
    <row r="244" s="4" customFormat="1" ht="56.25" spans="1:15">
      <c r="A244" s="16">
        <v>102</v>
      </c>
      <c r="B244" s="17" t="s">
        <v>119</v>
      </c>
      <c r="C244" s="18" t="s">
        <v>513</v>
      </c>
      <c r="D244" s="18" t="s">
        <v>514</v>
      </c>
      <c r="E244" s="18" t="s">
        <v>515</v>
      </c>
      <c r="F244" s="22"/>
      <c r="G244" s="18"/>
      <c r="H244" s="23" t="s">
        <v>502</v>
      </c>
      <c r="I244" s="24"/>
      <c r="J244" s="25">
        <f t="shared" si="6"/>
        <v>361.6</v>
      </c>
      <c r="K244" s="25">
        <f t="shared" si="7"/>
        <v>406.8</v>
      </c>
      <c r="L244" s="25">
        <v>452</v>
      </c>
      <c r="M244" s="23"/>
      <c r="N244" s="23"/>
      <c r="O244" s="23"/>
    </row>
    <row r="245" s="4" customFormat="1" ht="37.5" spans="1:15">
      <c r="A245" s="20"/>
      <c r="B245" s="17" t="s">
        <v>119</v>
      </c>
      <c r="C245" s="18" t="s">
        <v>516</v>
      </c>
      <c r="D245" s="18"/>
      <c r="E245" s="18"/>
      <c r="F245" s="18"/>
      <c r="G245" s="18"/>
      <c r="H245" s="23" t="s">
        <v>502</v>
      </c>
      <c r="I245" s="24"/>
      <c r="J245" s="25">
        <f t="shared" si="6"/>
        <v>108.48</v>
      </c>
      <c r="K245" s="25">
        <f t="shared" si="7"/>
        <v>122.04</v>
      </c>
      <c r="L245" s="25">
        <f>L244*0.3</f>
        <v>135.6</v>
      </c>
      <c r="M245" s="23"/>
      <c r="N245" s="23"/>
      <c r="O245" s="23"/>
    </row>
    <row r="246" s="4" customFormat="1" ht="75" spans="1:15">
      <c r="A246" s="16">
        <v>103</v>
      </c>
      <c r="B246" s="17" t="s">
        <v>119</v>
      </c>
      <c r="C246" s="18" t="s">
        <v>517</v>
      </c>
      <c r="D246" s="18" t="s">
        <v>518</v>
      </c>
      <c r="E246" s="18" t="s">
        <v>519</v>
      </c>
      <c r="F246" s="18" t="s">
        <v>520</v>
      </c>
      <c r="G246" s="18"/>
      <c r="H246" s="23" t="s">
        <v>23</v>
      </c>
      <c r="I246" s="24" t="s">
        <v>521</v>
      </c>
      <c r="J246" s="25">
        <f t="shared" si="6"/>
        <v>699.2</v>
      </c>
      <c r="K246" s="25">
        <f t="shared" si="7"/>
        <v>786.6</v>
      </c>
      <c r="L246" s="25">
        <v>874</v>
      </c>
      <c r="M246" s="23"/>
      <c r="N246" s="23"/>
      <c r="O246" s="23"/>
    </row>
    <row r="247" s="4" customFormat="1" ht="37.5" spans="1:15">
      <c r="A247" s="20"/>
      <c r="B247" s="17" t="s">
        <v>119</v>
      </c>
      <c r="C247" s="18" t="s">
        <v>522</v>
      </c>
      <c r="D247" s="18"/>
      <c r="E247" s="18"/>
      <c r="F247" s="18"/>
      <c r="G247" s="18"/>
      <c r="H247" s="23" t="s">
        <v>23</v>
      </c>
      <c r="I247" s="24"/>
      <c r="J247" s="25">
        <f t="shared" si="6"/>
        <v>209.76</v>
      </c>
      <c r="K247" s="25">
        <f t="shared" si="7"/>
        <v>235.98</v>
      </c>
      <c r="L247" s="25">
        <f>L246*0.3</f>
        <v>262.2</v>
      </c>
      <c r="M247" s="23"/>
      <c r="N247" s="23"/>
      <c r="O247" s="23"/>
    </row>
    <row r="248" s="4" customFormat="1" ht="37.5" spans="1:15">
      <c r="A248" s="20"/>
      <c r="B248" s="17" t="s">
        <v>119</v>
      </c>
      <c r="C248" s="18" t="s">
        <v>523</v>
      </c>
      <c r="D248" s="18"/>
      <c r="E248" s="18"/>
      <c r="F248" s="18"/>
      <c r="G248" s="18"/>
      <c r="H248" s="23" t="s">
        <v>23</v>
      </c>
      <c r="I248" s="24"/>
      <c r="J248" s="25">
        <f t="shared" si="6"/>
        <v>244.8</v>
      </c>
      <c r="K248" s="25">
        <f t="shared" si="7"/>
        <v>275.4</v>
      </c>
      <c r="L248" s="25">
        <v>306</v>
      </c>
      <c r="M248" s="23"/>
      <c r="N248" s="23"/>
      <c r="O248" s="23"/>
    </row>
    <row r="249" s="4" customFormat="1" ht="37.5" spans="1:15">
      <c r="A249" s="19"/>
      <c r="B249" s="17" t="s">
        <v>119</v>
      </c>
      <c r="C249" s="18" t="s">
        <v>524</v>
      </c>
      <c r="D249" s="18"/>
      <c r="E249" s="18"/>
      <c r="F249" s="18"/>
      <c r="G249" s="18"/>
      <c r="H249" s="23" t="s">
        <v>23</v>
      </c>
      <c r="I249" s="24"/>
      <c r="J249" s="25">
        <f t="shared" si="6"/>
        <v>78.4</v>
      </c>
      <c r="K249" s="25">
        <f t="shared" si="7"/>
        <v>88.2</v>
      </c>
      <c r="L249" s="25">
        <v>98</v>
      </c>
      <c r="M249" s="23"/>
      <c r="N249" s="23"/>
      <c r="O249" s="23"/>
    </row>
    <row r="250" s="4" customFormat="1" ht="75" spans="1:15">
      <c r="A250" s="16">
        <v>104</v>
      </c>
      <c r="B250" s="17" t="s">
        <v>119</v>
      </c>
      <c r="C250" s="18" t="s">
        <v>525</v>
      </c>
      <c r="D250" s="18" t="s">
        <v>526</v>
      </c>
      <c r="E250" s="18" t="s">
        <v>527</v>
      </c>
      <c r="F250" s="18"/>
      <c r="G250" s="18"/>
      <c r="H250" s="23" t="s">
        <v>23</v>
      </c>
      <c r="I250" s="24"/>
      <c r="J250" s="25">
        <f t="shared" si="6"/>
        <v>944</v>
      </c>
      <c r="K250" s="25">
        <f t="shared" si="7"/>
        <v>1062</v>
      </c>
      <c r="L250" s="25">
        <v>1180</v>
      </c>
      <c r="M250" s="23"/>
      <c r="N250" s="23"/>
      <c r="O250" s="23"/>
    </row>
    <row r="251" s="4" customFormat="1" ht="37.5" spans="1:15">
      <c r="A251" s="19"/>
      <c r="B251" s="17" t="s">
        <v>119</v>
      </c>
      <c r="C251" s="18" t="s">
        <v>528</v>
      </c>
      <c r="D251" s="18"/>
      <c r="E251" s="18"/>
      <c r="F251" s="22"/>
      <c r="G251" s="18"/>
      <c r="H251" s="23" t="s">
        <v>23</v>
      </c>
      <c r="I251" s="24"/>
      <c r="J251" s="25">
        <f t="shared" si="6"/>
        <v>283.2</v>
      </c>
      <c r="K251" s="25">
        <f t="shared" si="7"/>
        <v>318.6</v>
      </c>
      <c r="L251" s="25">
        <f>L250*0.3</f>
        <v>354</v>
      </c>
      <c r="M251" s="23"/>
      <c r="N251" s="23"/>
      <c r="O251" s="23"/>
    </row>
    <row r="252" s="4" customFormat="1" ht="56.25" spans="1:15">
      <c r="A252" s="16">
        <v>105</v>
      </c>
      <c r="B252" s="17" t="s">
        <v>119</v>
      </c>
      <c r="C252" s="18" t="s">
        <v>529</v>
      </c>
      <c r="D252" s="18" t="s">
        <v>530</v>
      </c>
      <c r="E252" s="18" t="s">
        <v>531</v>
      </c>
      <c r="F252" s="22"/>
      <c r="G252" s="18"/>
      <c r="H252" s="23" t="s">
        <v>23</v>
      </c>
      <c r="I252" s="24"/>
      <c r="J252" s="25">
        <f t="shared" si="6"/>
        <v>361.6</v>
      </c>
      <c r="K252" s="25">
        <f t="shared" si="7"/>
        <v>406.8</v>
      </c>
      <c r="L252" s="25">
        <v>452</v>
      </c>
      <c r="M252" s="23"/>
      <c r="N252" s="23"/>
      <c r="O252" s="23"/>
    </row>
    <row r="253" s="4" customFormat="1" ht="56.25" spans="1:15">
      <c r="A253" s="19"/>
      <c r="B253" s="17" t="s">
        <v>119</v>
      </c>
      <c r="C253" s="18" t="s">
        <v>532</v>
      </c>
      <c r="D253" s="18"/>
      <c r="E253" s="18"/>
      <c r="F253" s="18"/>
      <c r="G253" s="18"/>
      <c r="H253" s="23" t="s">
        <v>23</v>
      </c>
      <c r="I253" s="24"/>
      <c r="J253" s="25">
        <f t="shared" si="6"/>
        <v>108.48</v>
      </c>
      <c r="K253" s="25">
        <f t="shared" si="7"/>
        <v>122.04</v>
      </c>
      <c r="L253" s="25">
        <f>L252*0.3</f>
        <v>135.6</v>
      </c>
      <c r="M253" s="23"/>
      <c r="N253" s="23"/>
      <c r="O253" s="23"/>
    </row>
    <row r="254" s="4" customFormat="1" ht="93.75" spans="1:15">
      <c r="A254" s="16">
        <v>106</v>
      </c>
      <c r="B254" s="17" t="s">
        <v>119</v>
      </c>
      <c r="C254" s="18" t="s">
        <v>533</v>
      </c>
      <c r="D254" s="18" t="s">
        <v>534</v>
      </c>
      <c r="E254" s="18" t="s">
        <v>531</v>
      </c>
      <c r="F254" s="18"/>
      <c r="G254" s="18"/>
      <c r="H254" s="23" t="s">
        <v>23</v>
      </c>
      <c r="I254" s="24" t="s">
        <v>535</v>
      </c>
      <c r="J254" s="25">
        <f t="shared" si="6"/>
        <v>536.8</v>
      </c>
      <c r="K254" s="25">
        <f t="shared" si="7"/>
        <v>603.9</v>
      </c>
      <c r="L254" s="25">
        <v>671</v>
      </c>
      <c r="M254" s="23"/>
      <c r="N254" s="23"/>
      <c r="O254" s="23"/>
    </row>
    <row r="255" s="4" customFormat="1" ht="56.25" spans="1:15">
      <c r="A255" s="19"/>
      <c r="B255" s="17" t="s">
        <v>119</v>
      </c>
      <c r="C255" s="18" t="s">
        <v>536</v>
      </c>
      <c r="D255" s="18"/>
      <c r="E255" s="18"/>
      <c r="F255" s="18"/>
      <c r="G255" s="18"/>
      <c r="H255" s="23" t="s">
        <v>23</v>
      </c>
      <c r="I255" s="24"/>
      <c r="J255" s="25">
        <f t="shared" si="6"/>
        <v>161.04</v>
      </c>
      <c r="K255" s="25">
        <f t="shared" si="7"/>
        <v>181.17</v>
      </c>
      <c r="L255" s="25">
        <f>L254*0.3</f>
        <v>201.3</v>
      </c>
      <c r="M255" s="23"/>
      <c r="N255" s="23"/>
      <c r="O255" s="23"/>
    </row>
    <row r="256" s="4" customFormat="1" ht="56.25" spans="1:15">
      <c r="A256" s="16">
        <v>107</v>
      </c>
      <c r="B256" s="17" t="s">
        <v>119</v>
      </c>
      <c r="C256" s="18" t="s">
        <v>537</v>
      </c>
      <c r="D256" s="18" t="s">
        <v>538</v>
      </c>
      <c r="E256" s="18" t="s">
        <v>466</v>
      </c>
      <c r="F256" s="18"/>
      <c r="G256" s="18"/>
      <c r="H256" s="23" t="s">
        <v>23</v>
      </c>
      <c r="I256" s="24"/>
      <c r="J256" s="25">
        <f t="shared" si="6"/>
        <v>224.8</v>
      </c>
      <c r="K256" s="25">
        <f t="shared" si="7"/>
        <v>252.9</v>
      </c>
      <c r="L256" s="25">
        <v>281</v>
      </c>
      <c r="M256" s="23"/>
      <c r="N256" s="23"/>
      <c r="O256" s="23"/>
    </row>
    <row r="257" s="4" customFormat="1" ht="37.5" spans="1:15">
      <c r="A257" s="19"/>
      <c r="B257" s="17" t="s">
        <v>119</v>
      </c>
      <c r="C257" s="18" t="s">
        <v>539</v>
      </c>
      <c r="D257" s="18"/>
      <c r="E257" s="18"/>
      <c r="F257" s="18"/>
      <c r="G257" s="18"/>
      <c r="H257" s="23" t="s">
        <v>23</v>
      </c>
      <c r="I257" s="24"/>
      <c r="J257" s="25">
        <f t="shared" si="6"/>
        <v>67.44</v>
      </c>
      <c r="K257" s="25">
        <f t="shared" si="7"/>
        <v>75.87</v>
      </c>
      <c r="L257" s="25">
        <f>L256*0.3</f>
        <v>84.3</v>
      </c>
      <c r="M257" s="23"/>
      <c r="N257" s="23"/>
      <c r="O257" s="23"/>
    </row>
    <row r="258" s="4" customFormat="1" ht="75" spans="1:15">
      <c r="A258" s="16">
        <v>108</v>
      </c>
      <c r="B258" s="17" t="s">
        <v>119</v>
      </c>
      <c r="C258" s="18" t="s">
        <v>540</v>
      </c>
      <c r="D258" s="18" t="s">
        <v>541</v>
      </c>
      <c r="E258" s="18" t="s">
        <v>542</v>
      </c>
      <c r="F258" s="18"/>
      <c r="G258" s="18"/>
      <c r="H258" s="23" t="s">
        <v>23</v>
      </c>
      <c r="I258" s="24"/>
      <c r="J258" s="25">
        <f t="shared" si="6"/>
        <v>548.8</v>
      </c>
      <c r="K258" s="25">
        <f t="shared" si="7"/>
        <v>617.4</v>
      </c>
      <c r="L258" s="25">
        <v>686</v>
      </c>
      <c r="M258" s="23"/>
      <c r="N258" s="23"/>
      <c r="O258" s="23"/>
    </row>
    <row r="259" s="4" customFormat="1" ht="56.25" spans="1:15">
      <c r="A259" s="19"/>
      <c r="B259" s="17" t="s">
        <v>119</v>
      </c>
      <c r="C259" s="18" t="s">
        <v>543</v>
      </c>
      <c r="D259" s="18"/>
      <c r="E259" s="18"/>
      <c r="F259" s="18"/>
      <c r="G259" s="18"/>
      <c r="H259" s="23" t="s">
        <v>23</v>
      </c>
      <c r="I259" s="24"/>
      <c r="J259" s="25">
        <f t="shared" si="6"/>
        <v>164.64</v>
      </c>
      <c r="K259" s="25">
        <f t="shared" si="7"/>
        <v>185.22</v>
      </c>
      <c r="L259" s="25">
        <f>L258*0.3</f>
        <v>205.8</v>
      </c>
      <c r="M259" s="23"/>
      <c r="N259" s="23"/>
      <c r="O259" s="23"/>
    </row>
    <row r="260" s="4" customFormat="1" ht="131.25" spans="1:15">
      <c r="A260" s="16">
        <v>109</v>
      </c>
      <c r="B260" s="17" t="s">
        <v>119</v>
      </c>
      <c r="C260" s="18" t="s">
        <v>544</v>
      </c>
      <c r="D260" s="18" t="s">
        <v>545</v>
      </c>
      <c r="E260" s="18" t="s">
        <v>542</v>
      </c>
      <c r="F260" s="18"/>
      <c r="G260" s="18"/>
      <c r="H260" s="23" t="s">
        <v>23</v>
      </c>
      <c r="I260" s="24" t="s">
        <v>546</v>
      </c>
      <c r="J260" s="25">
        <f t="shared" si="6"/>
        <v>823.2</v>
      </c>
      <c r="K260" s="25">
        <f t="shared" si="7"/>
        <v>926.1</v>
      </c>
      <c r="L260" s="25">
        <v>1029</v>
      </c>
      <c r="M260" s="23"/>
      <c r="N260" s="23"/>
      <c r="O260" s="23"/>
    </row>
    <row r="261" s="4" customFormat="1" ht="56.25" spans="1:15">
      <c r="A261" s="20"/>
      <c r="B261" s="17" t="s">
        <v>119</v>
      </c>
      <c r="C261" s="18" t="s">
        <v>547</v>
      </c>
      <c r="D261" s="18"/>
      <c r="E261" s="18"/>
      <c r="F261" s="18"/>
      <c r="G261" s="18"/>
      <c r="H261" s="23" t="s">
        <v>23</v>
      </c>
      <c r="I261" s="24"/>
      <c r="J261" s="25">
        <f t="shared" si="6"/>
        <v>246.96</v>
      </c>
      <c r="K261" s="25">
        <f t="shared" si="7"/>
        <v>277.83</v>
      </c>
      <c r="L261" s="25">
        <f>L260*0.3</f>
        <v>308.7</v>
      </c>
      <c r="M261" s="23"/>
      <c r="N261" s="23"/>
      <c r="O261" s="23"/>
    </row>
    <row r="262" s="4" customFormat="1" ht="75" spans="1:15">
      <c r="A262" s="16">
        <v>110</v>
      </c>
      <c r="B262" s="17" t="s">
        <v>119</v>
      </c>
      <c r="C262" s="18" t="s">
        <v>548</v>
      </c>
      <c r="D262" s="18" t="s">
        <v>549</v>
      </c>
      <c r="E262" s="18" t="s">
        <v>542</v>
      </c>
      <c r="F262" s="18" t="s">
        <v>550</v>
      </c>
      <c r="G262" s="18"/>
      <c r="H262" s="23" t="s">
        <v>23</v>
      </c>
      <c r="I262" s="24"/>
      <c r="J262" s="25">
        <f t="shared" si="6"/>
        <v>480</v>
      </c>
      <c r="K262" s="25">
        <f t="shared" si="7"/>
        <v>540</v>
      </c>
      <c r="L262" s="25">
        <v>600</v>
      </c>
      <c r="M262" s="23"/>
      <c r="N262" s="23"/>
      <c r="O262" s="23"/>
    </row>
    <row r="263" s="4" customFormat="1" ht="56.25" spans="1:15">
      <c r="A263" s="20"/>
      <c r="B263" s="17" t="s">
        <v>119</v>
      </c>
      <c r="C263" s="18" t="s">
        <v>551</v>
      </c>
      <c r="D263" s="18"/>
      <c r="E263" s="18"/>
      <c r="F263" s="18"/>
      <c r="G263" s="18"/>
      <c r="H263" s="23" t="s">
        <v>23</v>
      </c>
      <c r="I263" s="24"/>
      <c r="J263" s="25">
        <f t="shared" ref="J263:J326" si="8">L263*0.8</f>
        <v>144</v>
      </c>
      <c r="K263" s="25">
        <f t="shared" ref="K263:K326" si="9">L263*0.9</f>
        <v>162</v>
      </c>
      <c r="L263" s="25">
        <f>L262*0.3</f>
        <v>180</v>
      </c>
      <c r="M263" s="23"/>
      <c r="N263" s="23"/>
      <c r="O263" s="23"/>
    </row>
    <row r="264" s="4" customFormat="1" ht="56.25" spans="1:15">
      <c r="A264" s="19"/>
      <c r="B264" s="17" t="s">
        <v>119</v>
      </c>
      <c r="C264" s="18" t="s">
        <v>552</v>
      </c>
      <c r="D264" s="18"/>
      <c r="E264" s="18"/>
      <c r="F264" s="18"/>
      <c r="G264" s="18"/>
      <c r="H264" s="23" t="s">
        <v>23</v>
      </c>
      <c r="I264" s="24"/>
      <c r="J264" s="25">
        <f t="shared" si="8"/>
        <v>104</v>
      </c>
      <c r="K264" s="25">
        <f t="shared" si="9"/>
        <v>117</v>
      </c>
      <c r="L264" s="25">
        <v>130</v>
      </c>
      <c r="M264" s="23"/>
      <c r="N264" s="23"/>
      <c r="O264" s="23"/>
    </row>
    <row r="265" s="4" customFormat="1" ht="75" spans="1:15">
      <c r="A265" s="16">
        <v>111</v>
      </c>
      <c r="B265" s="17" t="s">
        <v>119</v>
      </c>
      <c r="C265" s="18" t="s">
        <v>553</v>
      </c>
      <c r="D265" s="18" t="s">
        <v>554</v>
      </c>
      <c r="E265" s="18" t="s">
        <v>555</v>
      </c>
      <c r="F265" s="18"/>
      <c r="G265" s="18"/>
      <c r="H265" s="23" t="s">
        <v>23</v>
      </c>
      <c r="I265" s="24"/>
      <c r="J265" s="25">
        <f t="shared" si="8"/>
        <v>671.2</v>
      </c>
      <c r="K265" s="25">
        <f t="shared" si="9"/>
        <v>755.1</v>
      </c>
      <c r="L265" s="25">
        <v>839</v>
      </c>
      <c r="M265" s="23"/>
      <c r="N265" s="23"/>
      <c r="O265" s="23"/>
    </row>
    <row r="266" s="4" customFormat="1" ht="37.5" spans="1:15">
      <c r="A266" s="19"/>
      <c r="B266" s="17" t="s">
        <v>119</v>
      </c>
      <c r="C266" s="18" t="s">
        <v>556</v>
      </c>
      <c r="D266" s="18"/>
      <c r="E266" s="18"/>
      <c r="F266" s="18"/>
      <c r="G266" s="18"/>
      <c r="H266" s="23" t="s">
        <v>23</v>
      </c>
      <c r="I266" s="24"/>
      <c r="J266" s="25">
        <f t="shared" si="8"/>
        <v>201.36</v>
      </c>
      <c r="K266" s="25">
        <f t="shared" si="9"/>
        <v>226.53</v>
      </c>
      <c r="L266" s="25">
        <f>L265*0.3</f>
        <v>251.7</v>
      </c>
      <c r="M266" s="23"/>
      <c r="N266" s="23"/>
      <c r="O266" s="23"/>
    </row>
    <row r="267" s="4" customFormat="1" ht="75" spans="1:15">
      <c r="A267" s="16">
        <v>112</v>
      </c>
      <c r="B267" s="17" t="s">
        <v>119</v>
      </c>
      <c r="C267" s="18" t="s">
        <v>557</v>
      </c>
      <c r="D267" s="18" t="s">
        <v>558</v>
      </c>
      <c r="E267" s="18" t="s">
        <v>559</v>
      </c>
      <c r="F267" s="18"/>
      <c r="G267" s="18"/>
      <c r="H267" s="23" t="s">
        <v>23</v>
      </c>
      <c r="I267" s="24"/>
      <c r="J267" s="25">
        <f t="shared" si="8"/>
        <v>699.2</v>
      </c>
      <c r="K267" s="25">
        <f t="shared" si="9"/>
        <v>786.6</v>
      </c>
      <c r="L267" s="25">
        <v>874</v>
      </c>
      <c r="M267" s="23"/>
      <c r="N267" s="23"/>
      <c r="O267" s="23"/>
    </row>
    <row r="268" s="4" customFormat="1" ht="37.5" spans="1:15">
      <c r="A268" s="19"/>
      <c r="B268" s="17" t="s">
        <v>119</v>
      </c>
      <c r="C268" s="18" t="s">
        <v>560</v>
      </c>
      <c r="D268" s="18"/>
      <c r="E268" s="18"/>
      <c r="F268" s="22"/>
      <c r="G268" s="18"/>
      <c r="H268" s="23" t="s">
        <v>23</v>
      </c>
      <c r="I268" s="24"/>
      <c r="J268" s="25">
        <f t="shared" si="8"/>
        <v>209.76</v>
      </c>
      <c r="K268" s="25">
        <f t="shared" si="9"/>
        <v>235.98</v>
      </c>
      <c r="L268" s="25">
        <f>L267*0.3</f>
        <v>262.2</v>
      </c>
      <c r="M268" s="23"/>
      <c r="N268" s="23"/>
      <c r="O268" s="23"/>
    </row>
    <row r="269" s="4" customFormat="1" ht="112.5" spans="1:15">
      <c r="A269" s="16">
        <v>113</v>
      </c>
      <c r="B269" s="17" t="s">
        <v>119</v>
      </c>
      <c r="C269" s="18" t="s">
        <v>561</v>
      </c>
      <c r="D269" s="18" t="s">
        <v>562</v>
      </c>
      <c r="E269" s="18" t="s">
        <v>563</v>
      </c>
      <c r="F269" s="22"/>
      <c r="G269" s="18"/>
      <c r="H269" s="23" t="s">
        <v>23</v>
      </c>
      <c r="I269" s="24" t="s">
        <v>564</v>
      </c>
      <c r="J269" s="25">
        <f t="shared" si="8"/>
        <v>448</v>
      </c>
      <c r="K269" s="25">
        <f t="shared" si="9"/>
        <v>504</v>
      </c>
      <c r="L269" s="25">
        <v>560</v>
      </c>
      <c r="M269" s="23"/>
      <c r="N269" s="23"/>
      <c r="O269" s="23"/>
    </row>
    <row r="270" s="4" customFormat="1" ht="37.5" spans="1:15">
      <c r="A270" s="19"/>
      <c r="B270" s="17" t="s">
        <v>119</v>
      </c>
      <c r="C270" s="18" t="s">
        <v>565</v>
      </c>
      <c r="D270" s="18"/>
      <c r="E270" s="18"/>
      <c r="F270" s="18"/>
      <c r="G270" s="18"/>
      <c r="H270" s="23" t="s">
        <v>23</v>
      </c>
      <c r="I270" s="24"/>
      <c r="J270" s="25">
        <f t="shared" si="8"/>
        <v>134.4</v>
      </c>
      <c r="K270" s="25">
        <f t="shared" si="9"/>
        <v>151.2</v>
      </c>
      <c r="L270" s="25">
        <f>L269*0.3</f>
        <v>168</v>
      </c>
      <c r="M270" s="23"/>
      <c r="N270" s="23"/>
      <c r="O270" s="23"/>
    </row>
    <row r="271" s="4" customFormat="1" ht="75" spans="1:15">
      <c r="A271" s="16">
        <v>114</v>
      </c>
      <c r="B271" s="17" t="s">
        <v>119</v>
      </c>
      <c r="C271" s="18" t="s">
        <v>566</v>
      </c>
      <c r="D271" s="18" t="s">
        <v>567</v>
      </c>
      <c r="E271" s="18" t="s">
        <v>563</v>
      </c>
      <c r="F271" s="18"/>
      <c r="G271" s="18"/>
      <c r="H271" s="23" t="s">
        <v>23</v>
      </c>
      <c r="I271" s="24"/>
      <c r="J271" s="25">
        <f t="shared" si="8"/>
        <v>1051.2</v>
      </c>
      <c r="K271" s="25">
        <f t="shared" si="9"/>
        <v>1182.6</v>
      </c>
      <c r="L271" s="25">
        <v>1314</v>
      </c>
      <c r="M271" s="23"/>
      <c r="N271" s="23"/>
      <c r="O271" s="23"/>
    </row>
    <row r="272" s="4" customFormat="1" ht="37.5" spans="1:15">
      <c r="A272" s="19"/>
      <c r="B272" s="17" t="s">
        <v>119</v>
      </c>
      <c r="C272" s="18" t="s">
        <v>568</v>
      </c>
      <c r="D272" s="18"/>
      <c r="E272" s="18"/>
      <c r="F272" s="18"/>
      <c r="G272" s="18"/>
      <c r="H272" s="23" t="s">
        <v>23</v>
      </c>
      <c r="I272" s="24"/>
      <c r="J272" s="25">
        <f t="shared" si="8"/>
        <v>315.36</v>
      </c>
      <c r="K272" s="25">
        <f t="shared" si="9"/>
        <v>354.78</v>
      </c>
      <c r="L272" s="25">
        <f>L271*0.3</f>
        <v>394.2</v>
      </c>
      <c r="M272" s="23"/>
      <c r="N272" s="23"/>
      <c r="O272" s="23"/>
    </row>
    <row r="273" s="4" customFormat="1" ht="56.25" spans="1:15">
      <c r="A273" s="16">
        <v>115</v>
      </c>
      <c r="B273" s="17" t="s">
        <v>119</v>
      </c>
      <c r="C273" s="18" t="s">
        <v>569</v>
      </c>
      <c r="D273" s="18" t="s">
        <v>570</v>
      </c>
      <c r="E273" s="18" t="s">
        <v>571</v>
      </c>
      <c r="F273" s="18"/>
      <c r="G273" s="18"/>
      <c r="H273" s="23" t="s">
        <v>23</v>
      </c>
      <c r="I273" s="24"/>
      <c r="J273" s="25">
        <f t="shared" si="8"/>
        <v>80</v>
      </c>
      <c r="K273" s="25">
        <f t="shared" si="9"/>
        <v>90</v>
      </c>
      <c r="L273" s="25">
        <v>100</v>
      </c>
      <c r="M273" s="23"/>
      <c r="N273" s="23"/>
      <c r="O273" s="23"/>
    </row>
    <row r="274" s="4" customFormat="1" ht="37.5" spans="1:15">
      <c r="A274" s="19"/>
      <c r="B274" s="17" t="s">
        <v>119</v>
      </c>
      <c r="C274" s="18" t="s">
        <v>572</v>
      </c>
      <c r="D274" s="33"/>
      <c r="E274" s="33"/>
      <c r="F274" s="22"/>
      <c r="G274" s="33"/>
      <c r="H274" s="23" t="s">
        <v>23</v>
      </c>
      <c r="I274" s="35"/>
      <c r="J274" s="25">
        <f t="shared" si="8"/>
        <v>24</v>
      </c>
      <c r="K274" s="25">
        <f t="shared" si="9"/>
        <v>27</v>
      </c>
      <c r="L274" s="25">
        <f>L273*0.3</f>
        <v>30</v>
      </c>
      <c r="M274" s="23"/>
      <c r="N274" s="23"/>
      <c r="O274" s="23"/>
    </row>
    <row r="275" s="4" customFormat="1" ht="150" spans="1:15">
      <c r="A275" s="16">
        <v>116</v>
      </c>
      <c r="B275" s="17" t="s">
        <v>119</v>
      </c>
      <c r="C275" s="33" t="s">
        <v>573</v>
      </c>
      <c r="D275" s="33" t="s">
        <v>574</v>
      </c>
      <c r="E275" s="33" t="s">
        <v>377</v>
      </c>
      <c r="F275" s="22"/>
      <c r="G275" s="33"/>
      <c r="H275" s="34" t="s">
        <v>23</v>
      </c>
      <c r="I275" s="35" t="s">
        <v>575</v>
      </c>
      <c r="J275" s="25">
        <f t="shared" si="8"/>
        <v>2307.2</v>
      </c>
      <c r="K275" s="25">
        <f t="shared" si="9"/>
        <v>2595.6</v>
      </c>
      <c r="L275" s="25">
        <v>2884</v>
      </c>
      <c r="M275" s="23"/>
      <c r="N275" s="23"/>
      <c r="O275" s="23"/>
    </row>
    <row r="276" s="4" customFormat="1" ht="56.25" spans="1:15">
      <c r="A276" s="20"/>
      <c r="B276" s="17" t="s">
        <v>119</v>
      </c>
      <c r="C276" s="33" t="s">
        <v>576</v>
      </c>
      <c r="D276" s="33"/>
      <c r="E276" s="33"/>
      <c r="F276" s="18"/>
      <c r="G276" s="33"/>
      <c r="H276" s="34" t="s">
        <v>23</v>
      </c>
      <c r="I276" s="35"/>
      <c r="J276" s="25">
        <f t="shared" si="8"/>
        <v>692.16</v>
      </c>
      <c r="K276" s="25">
        <f t="shared" si="9"/>
        <v>778.68</v>
      </c>
      <c r="L276" s="25">
        <f>L275*0.3</f>
        <v>865.2</v>
      </c>
      <c r="M276" s="23"/>
      <c r="N276" s="23"/>
      <c r="O276" s="23"/>
    </row>
    <row r="277" s="4" customFormat="1" ht="75" spans="1:15">
      <c r="A277" s="16">
        <v>117</v>
      </c>
      <c r="B277" s="17" t="s">
        <v>119</v>
      </c>
      <c r="C277" s="33" t="s">
        <v>577</v>
      </c>
      <c r="D277" s="33" t="s">
        <v>578</v>
      </c>
      <c r="E277" s="33" t="s">
        <v>377</v>
      </c>
      <c r="F277" s="18" t="s">
        <v>579</v>
      </c>
      <c r="G277" s="33"/>
      <c r="H277" s="34" t="s">
        <v>23</v>
      </c>
      <c r="I277" s="35" t="s">
        <v>580</v>
      </c>
      <c r="J277" s="25">
        <f t="shared" si="8"/>
        <v>3364</v>
      </c>
      <c r="K277" s="25">
        <f t="shared" si="9"/>
        <v>3784.5</v>
      </c>
      <c r="L277" s="25">
        <v>4205</v>
      </c>
      <c r="M277" s="23"/>
      <c r="N277" s="23"/>
      <c r="O277" s="23"/>
    </row>
    <row r="278" s="4" customFormat="1" ht="37.5" spans="1:15">
      <c r="A278" s="20"/>
      <c r="B278" s="17" t="s">
        <v>119</v>
      </c>
      <c r="C278" s="33" t="s">
        <v>581</v>
      </c>
      <c r="D278" s="33"/>
      <c r="E278" s="33"/>
      <c r="F278" s="18"/>
      <c r="G278" s="33"/>
      <c r="H278" s="34" t="s">
        <v>23</v>
      </c>
      <c r="I278" s="35"/>
      <c r="J278" s="25">
        <f t="shared" si="8"/>
        <v>1009.2</v>
      </c>
      <c r="K278" s="25">
        <f t="shared" si="9"/>
        <v>1135.35</v>
      </c>
      <c r="L278" s="25">
        <f>L277*0.3</f>
        <v>1261.5</v>
      </c>
      <c r="M278" s="23"/>
      <c r="N278" s="23"/>
      <c r="O278" s="23"/>
    </row>
    <row r="279" s="4" customFormat="1" ht="37.5" spans="1:15">
      <c r="A279" s="20"/>
      <c r="B279" s="17" t="s">
        <v>119</v>
      </c>
      <c r="C279" s="33" t="s">
        <v>582</v>
      </c>
      <c r="D279" s="33"/>
      <c r="E279" s="33"/>
      <c r="F279" s="18"/>
      <c r="G279" s="33"/>
      <c r="H279" s="34" t="s">
        <v>23</v>
      </c>
      <c r="I279" s="35"/>
      <c r="J279" s="25">
        <f t="shared" si="8"/>
        <v>332.8</v>
      </c>
      <c r="K279" s="25">
        <f t="shared" si="9"/>
        <v>374.4</v>
      </c>
      <c r="L279" s="25">
        <v>416</v>
      </c>
      <c r="M279" s="23"/>
      <c r="N279" s="23"/>
      <c r="O279" s="23"/>
    </row>
    <row r="280" s="4" customFormat="1" ht="56.25" spans="1:15">
      <c r="A280" s="19"/>
      <c r="B280" s="17" t="s">
        <v>119</v>
      </c>
      <c r="C280" s="33" t="s">
        <v>583</v>
      </c>
      <c r="D280" s="33"/>
      <c r="E280" s="33"/>
      <c r="F280" s="18"/>
      <c r="G280" s="33"/>
      <c r="H280" s="34" t="s">
        <v>23</v>
      </c>
      <c r="I280" s="35"/>
      <c r="J280" s="25">
        <f t="shared" si="8"/>
        <v>648</v>
      </c>
      <c r="K280" s="25">
        <f t="shared" si="9"/>
        <v>729</v>
      </c>
      <c r="L280" s="25">
        <v>810</v>
      </c>
      <c r="M280" s="23"/>
      <c r="N280" s="23"/>
      <c r="O280" s="23"/>
    </row>
    <row r="281" s="4" customFormat="1" ht="150" spans="1:15">
      <c r="A281" s="16">
        <v>118</v>
      </c>
      <c r="B281" s="17" t="s">
        <v>119</v>
      </c>
      <c r="C281" s="33" t="s">
        <v>584</v>
      </c>
      <c r="D281" s="33" t="s">
        <v>585</v>
      </c>
      <c r="E281" s="33" t="s">
        <v>377</v>
      </c>
      <c r="F281" s="18" t="s">
        <v>586</v>
      </c>
      <c r="G281" s="33"/>
      <c r="H281" s="34" t="s">
        <v>23</v>
      </c>
      <c r="I281" s="35" t="s">
        <v>587</v>
      </c>
      <c r="J281" s="25">
        <f t="shared" si="8"/>
        <v>3280</v>
      </c>
      <c r="K281" s="25">
        <f t="shared" si="9"/>
        <v>3690</v>
      </c>
      <c r="L281" s="25">
        <v>4100</v>
      </c>
      <c r="M281" s="23"/>
      <c r="N281" s="23"/>
      <c r="O281" s="23"/>
    </row>
    <row r="282" s="4" customFormat="1" ht="37.5" spans="1:15">
      <c r="A282" s="20"/>
      <c r="B282" s="17" t="s">
        <v>119</v>
      </c>
      <c r="C282" s="33" t="s">
        <v>588</v>
      </c>
      <c r="D282" s="33"/>
      <c r="E282" s="33"/>
      <c r="F282" s="33"/>
      <c r="G282" s="36"/>
      <c r="H282" s="34" t="s">
        <v>23</v>
      </c>
      <c r="I282" s="35"/>
      <c r="J282" s="25">
        <f t="shared" si="8"/>
        <v>984</v>
      </c>
      <c r="K282" s="25">
        <f t="shared" si="9"/>
        <v>1107</v>
      </c>
      <c r="L282" s="25">
        <f>L281*0.3</f>
        <v>1230</v>
      </c>
      <c r="M282" s="23"/>
      <c r="N282" s="23"/>
      <c r="O282" s="23"/>
    </row>
    <row r="283" s="4" customFormat="1" ht="56.25" spans="1:15">
      <c r="A283" s="20"/>
      <c r="B283" s="17" t="s">
        <v>119</v>
      </c>
      <c r="C283" s="33" t="s">
        <v>589</v>
      </c>
      <c r="D283" s="33"/>
      <c r="E283" s="33"/>
      <c r="F283" s="33"/>
      <c r="G283" s="36"/>
      <c r="H283" s="34" t="s">
        <v>23</v>
      </c>
      <c r="I283" s="35"/>
      <c r="J283" s="25">
        <f t="shared" si="8"/>
        <v>280</v>
      </c>
      <c r="K283" s="25">
        <f t="shared" si="9"/>
        <v>315</v>
      </c>
      <c r="L283" s="25">
        <v>350</v>
      </c>
      <c r="M283" s="23"/>
      <c r="N283" s="23"/>
      <c r="O283" s="23"/>
    </row>
    <row r="284" s="4" customFormat="1" ht="75" spans="1:15">
      <c r="A284" s="19"/>
      <c r="B284" s="17" t="s">
        <v>119</v>
      </c>
      <c r="C284" s="33" t="s">
        <v>590</v>
      </c>
      <c r="D284" s="33"/>
      <c r="E284" s="33"/>
      <c r="F284" s="33"/>
      <c r="G284" s="36"/>
      <c r="H284" s="34" t="s">
        <v>23</v>
      </c>
      <c r="I284" s="35"/>
      <c r="J284" s="25">
        <f t="shared" si="8"/>
        <v>624</v>
      </c>
      <c r="K284" s="25">
        <f t="shared" si="9"/>
        <v>702</v>
      </c>
      <c r="L284" s="25">
        <v>780</v>
      </c>
      <c r="M284" s="23"/>
      <c r="N284" s="23"/>
      <c r="O284" s="23"/>
    </row>
    <row r="285" s="4" customFormat="1" ht="93.75" spans="1:15">
      <c r="A285" s="16">
        <v>119</v>
      </c>
      <c r="B285" s="17" t="s">
        <v>119</v>
      </c>
      <c r="C285" s="33" t="s">
        <v>591</v>
      </c>
      <c r="D285" s="33" t="s">
        <v>592</v>
      </c>
      <c r="E285" s="33" t="s">
        <v>593</v>
      </c>
      <c r="F285" s="33"/>
      <c r="G285" s="36"/>
      <c r="H285" s="34" t="s">
        <v>23</v>
      </c>
      <c r="I285" s="35" t="s">
        <v>594</v>
      </c>
      <c r="J285" s="25">
        <f t="shared" si="8"/>
        <v>4620</v>
      </c>
      <c r="K285" s="25">
        <f t="shared" si="9"/>
        <v>5197.5</v>
      </c>
      <c r="L285" s="25">
        <v>5775</v>
      </c>
      <c r="M285" s="23"/>
      <c r="N285" s="23"/>
      <c r="O285" s="23"/>
    </row>
    <row r="286" s="4" customFormat="1" ht="56.25" spans="1:15">
      <c r="A286" s="20"/>
      <c r="B286" s="17" t="s">
        <v>119</v>
      </c>
      <c r="C286" s="33" t="s">
        <v>595</v>
      </c>
      <c r="D286" s="18"/>
      <c r="E286" s="18"/>
      <c r="F286" s="18"/>
      <c r="G286" s="18"/>
      <c r="H286" s="34" t="s">
        <v>23</v>
      </c>
      <c r="I286" s="24"/>
      <c r="J286" s="25">
        <f t="shared" si="8"/>
        <v>1386</v>
      </c>
      <c r="K286" s="25">
        <f t="shared" si="9"/>
        <v>1559.25</v>
      </c>
      <c r="L286" s="25">
        <f>L285*0.3</f>
        <v>1732.5</v>
      </c>
      <c r="M286" s="23"/>
      <c r="N286" s="23"/>
      <c r="O286" s="23"/>
    </row>
    <row r="287" s="4" customFormat="1" ht="112.5" spans="1:15">
      <c r="A287" s="16">
        <v>120</v>
      </c>
      <c r="B287" s="17" t="s">
        <v>119</v>
      </c>
      <c r="C287" s="33" t="s">
        <v>596</v>
      </c>
      <c r="D287" s="18" t="s">
        <v>597</v>
      </c>
      <c r="E287" s="18" t="s">
        <v>598</v>
      </c>
      <c r="F287" s="18" t="s">
        <v>279</v>
      </c>
      <c r="G287" s="18"/>
      <c r="H287" s="34" t="s">
        <v>23</v>
      </c>
      <c r="I287" s="24" t="s">
        <v>280</v>
      </c>
      <c r="J287" s="25">
        <f t="shared" si="8"/>
        <v>2244.8</v>
      </c>
      <c r="K287" s="25">
        <f t="shared" si="9"/>
        <v>2525.4</v>
      </c>
      <c r="L287" s="25">
        <v>2806</v>
      </c>
      <c r="M287" s="23"/>
      <c r="N287" s="23"/>
      <c r="O287" s="23"/>
    </row>
    <row r="288" s="4" customFormat="1" ht="37.5" spans="1:15">
      <c r="A288" s="20"/>
      <c r="B288" s="17" t="s">
        <v>119</v>
      </c>
      <c r="C288" s="33" t="s">
        <v>599</v>
      </c>
      <c r="D288" s="33"/>
      <c r="E288" s="33"/>
      <c r="F288" s="33"/>
      <c r="G288" s="33"/>
      <c r="H288" s="34" t="s">
        <v>23</v>
      </c>
      <c r="I288" s="35"/>
      <c r="J288" s="25">
        <f t="shared" si="8"/>
        <v>673.44</v>
      </c>
      <c r="K288" s="25">
        <f t="shared" si="9"/>
        <v>757.62</v>
      </c>
      <c r="L288" s="25">
        <f>L287*0.3</f>
        <v>841.8</v>
      </c>
      <c r="M288" s="23"/>
      <c r="N288" s="23"/>
      <c r="O288" s="23"/>
    </row>
    <row r="289" s="4" customFormat="1" ht="37.5" spans="1:15">
      <c r="A289" s="19"/>
      <c r="B289" s="17" t="s">
        <v>119</v>
      </c>
      <c r="C289" s="33" t="s">
        <v>600</v>
      </c>
      <c r="D289" s="33"/>
      <c r="E289" s="33"/>
      <c r="F289" s="33"/>
      <c r="G289" s="33"/>
      <c r="H289" s="34" t="s">
        <v>23</v>
      </c>
      <c r="I289" s="35"/>
      <c r="J289" s="25">
        <f t="shared" si="8"/>
        <v>478.4</v>
      </c>
      <c r="K289" s="25">
        <f t="shared" si="9"/>
        <v>538.2</v>
      </c>
      <c r="L289" s="25">
        <v>598</v>
      </c>
      <c r="M289" s="23"/>
      <c r="N289" s="23"/>
      <c r="O289" s="23"/>
    </row>
    <row r="290" s="4" customFormat="1" ht="75" spans="1:15">
      <c r="A290" s="16">
        <v>121</v>
      </c>
      <c r="B290" s="17" t="s">
        <v>119</v>
      </c>
      <c r="C290" s="33" t="s">
        <v>601</v>
      </c>
      <c r="D290" s="33" t="s">
        <v>602</v>
      </c>
      <c r="E290" s="33" t="s">
        <v>603</v>
      </c>
      <c r="F290" s="33"/>
      <c r="G290" s="33"/>
      <c r="H290" s="34" t="s">
        <v>23</v>
      </c>
      <c r="I290" s="35"/>
      <c r="J290" s="25">
        <f t="shared" si="8"/>
        <v>1921.6</v>
      </c>
      <c r="K290" s="25">
        <f t="shared" si="9"/>
        <v>2161.8</v>
      </c>
      <c r="L290" s="25">
        <v>2402</v>
      </c>
      <c r="M290" s="23"/>
      <c r="N290" s="23"/>
      <c r="O290" s="23"/>
    </row>
    <row r="291" s="4" customFormat="1" ht="37.5" spans="1:15">
      <c r="A291" s="20"/>
      <c r="B291" s="17" t="s">
        <v>119</v>
      </c>
      <c r="C291" s="33" t="s">
        <v>604</v>
      </c>
      <c r="D291" s="18"/>
      <c r="E291" s="18"/>
      <c r="F291" s="18"/>
      <c r="G291" s="18"/>
      <c r="H291" s="34" t="s">
        <v>23</v>
      </c>
      <c r="I291" s="24"/>
      <c r="J291" s="25">
        <f t="shared" si="8"/>
        <v>576.48</v>
      </c>
      <c r="K291" s="25">
        <f t="shared" si="9"/>
        <v>648.54</v>
      </c>
      <c r="L291" s="25">
        <f>L290*0.3</f>
        <v>720.6</v>
      </c>
      <c r="M291" s="23"/>
      <c r="N291" s="23"/>
      <c r="O291" s="23"/>
    </row>
    <row r="292" s="4" customFormat="1" ht="75" spans="1:15">
      <c r="A292" s="16">
        <v>122</v>
      </c>
      <c r="B292" s="17" t="s">
        <v>119</v>
      </c>
      <c r="C292" s="18" t="s">
        <v>605</v>
      </c>
      <c r="D292" s="18" t="s">
        <v>606</v>
      </c>
      <c r="E292" s="18" t="s">
        <v>377</v>
      </c>
      <c r="F292" s="18" t="s">
        <v>607</v>
      </c>
      <c r="G292" s="18"/>
      <c r="H292" s="23" t="s">
        <v>23</v>
      </c>
      <c r="I292" s="24"/>
      <c r="J292" s="25">
        <f t="shared" si="8"/>
        <v>1457.6</v>
      </c>
      <c r="K292" s="25">
        <f t="shared" si="9"/>
        <v>1639.8</v>
      </c>
      <c r="L292" s="25">
        <v>1822</v>
      </c>
      <c r="M292" s="23"/>
      <c r="N292" s="23"/>
      <c r="O292" s="23"/>
    </row>
    <row r="293" s="4" customFormat="1" ht="37.5" spans="1:15">
      <c r="A293" s="20"/>
      <c r="B293" s="17" t="s">
        <v>119</v>
      </c>
      <c r="C293" s="18" t="s">
        <v>608</v>
      </c>
      <c r="D293" s="18"/>
      <c r="E293" s="18"/>
      <c r="F293" s="18"/>
      <c r="G293" s="18"/>
      <c r="H293" s="23" t="s">
        <v>23</v>
      </c>
      <c r="I293" s="24"/>
      <c r="J293" s="25">
        <f t="shared" si="8"/>
        <v>437.28</v>
      </c>
      <c r="K293" s="25">
        <f t="shared" si="9"/>
        <v>491.94</v>
      </c>
      <c r="L293" s="25">
        <f>L292*0.3</f>
        <v>546.6</v>
      </c>
      <c r="M293" s="23"/>
      <c r="N293" s="23"/>
      <c r="O293" s="23"/>
    </row>
    <row r="294" s="4" customFormat="1" ht="37.5" spans="1:15">
      <c r="A294" s="20"/>
      <c r="B294" s="17" t="s">
        <v>119</v>
      </c>
      <c r="C294" s="18" t="s">
        <v>609</v>
      </c>
      <c r="D294" s="18"/>
      <c r="E294" s="18"/>
      <c r="F294" s="18"/>
      <c r="G294" s="18"/>
      <c r="H294" s="23" t="s">
        <v>23</v>
      </c>
      <c r="I294" s="24"/>
      <c r="J294" s="25">
        <f t="shared" si="8"/>
        <v>148</v>
      </c>
      <c r="K294" s="25">
        <f t="shared" si="9"/>
        <v>166.5</v>
      </c>
      <c r="L294" s="25">
        <v>185</v>
      </c>
      <c r="M294" s="23"/>
      <c r="N294" s="23"/>
      <c r="O294" s="23"/>
    </row>
    <row r="295" s="4" customFormat="1" ht="56.25" spans="1:15">
      <c r="A295" s="19"/>
      <c r="B295" s="17" t="s">
        <v>119</v>
      </c>
      <c r="C295" s="18" t="s">
        <v>610</v>
      </c>
      <c r="D295" s="18"/>
      <c r="E295" s="18"/>
      <c r="F295" s="18"/>
      <c r="G295" s="18"/>
      <c r="H295" s="23" t="s">
        <v>23</v>
      </c>
      <c r="I295" s="24"/>
      <c r="J295" s="25">
        <f t="shared" si="8"/>
        <v>516</v>
      </c>
      <c r="K295" s="25">
        <f t="shared" si="9"/>
        <v>580.5</v>
      </c>
      <c r="L295" s="25">
        <v>645</v>
      </c>
      <c r="M295" s="23"/>
      <c r="N295" s="23"/>
      <c r="O295" s="23"/>
    </row>
    <row r="296" s="4" customFormat="1" ht="112.5" spans="1:15">
      <c r="A296" s="16">
        <v>123</v>
      </c>
      <c r="B296" s="17" t="s">
        <v>119</v>
      </c>
      <c r="C296" s="18" t="s">
        <v>611</v>
      </c>
      <c r="D296" s="18" t="s">
        <v>612</v>
      </c>
      <c r="E296" s="18" t="s">
        <v>377</v>
      </c>
      <c r="F296" s="18" t="s">
        <v>298</v>
      </c>
      <c r="G296" s="18"/>
      <c r="H296" s="23" t="s">
        <v>23</v>
      </c>
      <c r="I296" s="24" t="s">
        <v>260</v>
      </c>
      <c r="J296" s="25">
        <f t="shared" si="8"/>
        <v>2660</v>
      </c>
      <c r="K296" s="25">
        <f t="shared" si="9"/>
        <v>2992.5</v>
      </c>
      <c r="L296" s="25">
        <v>3325</v>
      </c>
      <c r="M296" s="23"/>
      <c r="N296" s="23"/>
      <c r="O296" s="23"/>
    </row>
    <row r="297" s="4" customFormat="1" ht="37.5" spans="1:15">
      <c r="A297" s="20"/>
      <c r="B297" s="17" t="s">
        <v>119</v>
      </c>
      <c r="C297" s="18" t="s">
        <v>613</v>
      </c>
      <c r="D297" s="33"/>
      <c r="E297" s="18"/>
      <c r="F297" s="18"/>
      <c r="G297" s="18"/>
      <c r="H297" s="23" t="s">
        <v>23</v>
      </c>
      <c r="I297" s="24"/>
      <c r="J297" s="25">
        <f t="shared" si="8"/>
        <v>798</v>
      </c>
      <c r="K297" s="25">
        <f t="shared" si="9"/>
        <v>897.75</v>
      </c>
      <c r="L297" s="25">
        <f>L296*0.3</f>
        <v>997.5</v>
      </c>
      <c r="M297" s="23"/>
      <c r="N297" s="23"/>
      <c r="O297" s="23"/>
    </row>
    <row r="298" s="4" customFormat="1" ht="56.25" spans="1:15">
      <c r="A298" s="19"/>
      <c r="B298" s="17" t="s">
        <v>119</v>
      </c>
      <c r="C298" s="33" t="s">
        <v>614</v>
      </c>
      <c r="D298" s="33"/>
      <c r="E298" s="18"/>
      <c r="F298" s="18"/>
      <c r="G298" s="18"/>
      <c r="H298" s="23" t="s">
        <v>23</v>
      </c>
      <c r="I298" s="24"/>
      <c r="J298" s="25">
        <f t="shared" si="8"/>
        <v>326</v>
      </c>
      <c r="K298" s="25">
        <f t="shared" si="9"/>
        <v>366.75</v>
      </c>
      <c r="L298" s="25">
        <v>407.5</v>
      </c>
      <c r="M298" s="23"/>
      <c r="N298" s="23"/>
      <c r="O298" s="23"/>
    </row>
    <row r="299" s="4" customFormat="1" ht="75" spans="1:15">
      <c r="A299" s="16">
        <v>124</v>
      </c>
      <c r="B299" s="17" t="s">
        <v>119</v>
      </c>
      <c r="C299" s="33" t="s">
        <v>615</v>
      </c>
      <c r="D299" s="33" t="s">
        <v>616</v>
      </c>
      <c r="E299" s="18" t="s">
        <v>377</v>
      </c>
      <c r="F299" s="18" t="s">
        <v>617</v>
      </c>
      <c r="G299" s="18"/>
      <c r="H299" s="23" t="s">
        <v>23</v>
      </c>
      <c r="I299" s="24" t="s">
        <v>618</v>
      </c>
      <c r="J299" s="25">
        <f t="shared" si="8"/>
        <v>2537.6</v>
      </c>
      <c r="K299" s="25">
        <f t="shared" si="9"/>
        <v>2854.8</v>
      </c>
      <c r="L299" s="25">
        <v>3172</v>
      </c>
      <c r="M299" s="23"/>
      <c r="N299" s="23"/>
      <c r="O299" s="23"/>
    </row>
    <row r="300" s="4" customFormat="1" ht="37.5" spans="1:15">
      <c r="A300" s="20"/>
      <c r="B300" s="17" t="s">
        <v>119</v>
      </c>
      <c r="C300" s="33" t="s">
        <v>619</v>
      </c>
      <c r="D300" s="33"/>
      <c r="E300" s="18"/>
      <c r="F300" s="33"/>
      <c r="G300" s="33"/>
      <c r="H300" s="23" t="s">
        <v>23</v>
      </c>
      <c r="I300" s="35"/>
      <c r="J300" s="25">
        <f t="shared" si="8"/>
        <v>761.28</v>
      </c>
      <c r="K300" s="25">
        <f t="shared" si="9"/>
        <v>856.44</v>
      </c>
      <c r="L300" s="25">
        <f>L299*0.3</f>
        <v>951.6</v>
      </c>
      <c r="M300" s="23"/>
      <c r="N300" s="23"/>
      <c r="O300" s="23"/>
    </row>
    <row r="301" s="4" customFormat="1" ht="56.25" spans="1:15">
      <c r="A301" s="19"/>
      <c r="B301" s="17" t="s">
        <v>119</v>
      </c>
      <c r="C301" s="33" t="s">
        <v>620</v>
      </c>
      <c r="D301" s="33"/>
      <c r="E301" s="18"/>
      <c r="F301" s="33"/>
      <c r="G301" s="33"/>
      <c r="H301" s="23" t="s">
        <v>23</v>
      </c>
      <c r="I301" s="35"/>
      <c r="J301" s="25">
        <f t="shared" si="8"/>
        <v>348.4</v>
      </c>
      <c r="K301" s="25">
        <f t="shared" si="9"/>
        <v>391.95</v>
      </c>
      <c r="L301" s="25">
        <v>435.5</v>
      </c>
      <c r="M301" s="23"/>
      <c r="N301" s="23"/>
      <c r="O301" s="23"/>
    </row>
    <row r="302" s="4" customFormat="1" ht="75" spans="1:15">
      <c r="A302" s="16">
        <v>125</v>
      </c>
      <c r="B302" s="17" t="s">
        <v>119</v>
      </c>
      <c r="C302" s="33" t="s">
        <v>621</v>
      </c>
      <c r="D302" s="33" t="s">
        <v>622</v>
      </c>
      <c r="E302" s="18" t="s">
        <v>623</v>
      </c>
      <c r="F302" s="33"/>
      <c r="G302" s="33"/>
      <c r="H302" s="34" t="s">
        <v>23</v>
      </c>
      <c r="I302" s="35"/>
      <c r="J302" s="25">
        <f t="shared" si="8"/>
        <v>1640</v>
      </c>
      <c r="K302" s="25">
        <f t="shared" si="9"/>
        <v>1845</v>
      </c>
      <c r="L302" s="25">
        <v>2050</v>
      </c>
      <c r="M302" s="23"/>
      <c r="N302" s="23"/>
      <c r="O302" s="23"/>
    </row>
    <row r="303" s="4" customFormat="1" ht="37.5" spans="1:15">
      <c r="A303" s="19"/>
      <c r="B303" s="17" t="s">
        <v>119</v>
      </c>
      <c r="C303" s="33" t="s">
        <v>624</v>
      </c>
      <c r="D303" s="33"/>
      <c r="E303" s="18"/>
      <c r="F303" s="36"/>
      <c r="G303" s="18"/>
      <c r="H303" s="34" t="s">
        <v>23</v>
      </c>
      <c r="I303" s="35"/>
      <c r="J303" s="25">
        <f t="shared" si="8"/>
        <v>492</v>
      </c>
      <c r="K303" s="25">
        <f t="shared" si="9"/>
        <v>553.5</v>
      </c>
      <c r="L303" s="25">
        <f>L302*0.3</f>
        <v>615</v>
      </c>
      <c r="M303" s="23"/>
      <c r="N303" s="23"/>
      <c r="O303" s="23"/>
    </row>
    <row r="304" s="4" customFormat="1" ht="75" spans="1:15">
      <c r="A304" s="16">
        <v>126</v>
      </c>
      <c r="B304" s="17" t="s">
        <v>119</v>
      </c>
      <c r="C304" s="33" t="s">
        <v>625</v>
      </c>
      <c r="D304" s="33" t="s">
        <v>626</v>
      </c>
      <c r="E304" s="18" t="s">
        <v>627</v>
      </c>
      <c r="F304" s="36"/>
      <c r="G304" s="18"/>
      <c r="H304" s="34" t="s">
        <v>23</v>
      </c>
      <c r="I304" s="35" t="s">
        <v>628</v>
      </c>
      <c r="J304" s="25">
        <f t="shared" si="8"/>
        <v>1975.2</v>
      </c>
      <c r="K304" s="25">
        <f t="shared" si="9"/>
        <v>2222.1</v>
      </c>
      <c r="L304" s="25">
        <v>2469</v>
      </c>
      <c r="M304" s="23"/>
      <c r="N304" s="23"/>
      <c r="O304" s="23"/>
    </row>
    <row r="305" s="4" customFormat="1" ht="37.5" spans="1:15">
      <c r="A305" s="19"/>
      <c r="B305" s="17" t="s">
        <v>119</v>
      </c>
      <c r="C305" s="33" t="s">
        <v>629</v>
      </c>
      <c r="D305" s="33"/>
      <c r="E305" s="18"/>
      <c r="F305" s="36"/>
      <c r="G305" s="18"/>
      <c r="H305" s="34" t="s">
        <v>23</v>
      </c>
      <c r="I305" s="35"/>
      <c r="J305" s="25">
        <f t="shared" si="8"/>
        <v>592.56</v>
      </c>
      <c r="K305" s="25">
        <f t="shared" si="9"/>
        <v>666.63</v>
      </c>
      <c r="L305" s="25">
        <f>L304*0.3</f>
        <v>740.7</v>
      </c>
      <c r="M305" s="23"/>
      <c r="N305" s="23"/>
      <c r="O305" s="23"/>
    </row>
    <row r="306" s="4" customFormat="1" ht="75" spans="1:15">
      <c r="A306" s="16">
        <v>127</v>
      </c>
      <c r="B306" s="17" t="s">
        <v>119</v>
      </c>
      <c r="C306" s="33" t="s">
        <v>630</v>
      </c>
      <c r="D306" s="33" t="s">
        <v>631</v>
      </c>
      <c r="E306" s="18" t="s">
        <v>632</v>
      </c>
      <c r="F306" s="36"/>
      <c r="G306" s="18"/>
      <c r="H306" s="34" t="s">
        <v>23</v>
      </c>
      <c r="I306" s="35"/>
      <c r="J306" s="25">
        <f t="shared" si="8"/>
        <v>1168.8</v>
      </c>
      <c r="K306" s="25">
        <f t="shared" si="9"/>
        <v>1314.9</v>
      </c>
      <c r="L306" s="25">
        <v>1461</v>
      </c>
      <c r="M306" s="23"/>
      <c r="N306" s="23"/>
      <c r="O306" s="23"/>
    </row>
    <row r="307" s="4" customFormat="1" ht="37.5" spans="1:15">
      <c r="A307" s="19"/>
      <c r="B307" s="17" t="s">
        <v>119</v>
      </c>
      <c r="C307" s="33" t="s">
        <v>633</v>
      </c>
      <c r="D307" s="33"/>
      <c r="E307" s="18"/>
      <c r="F307" s="33"/>
      <c r="G307" s="33"/>
      <c r="H307" s="34" t="s">
        <v>23</v>
      </c>
      <c r="I307" s="35"/>
      <c r="J307" s="25">
        <f t="shared" si="8"/>
        <v>350.64</v>
      </c>
      <c r="K307" s="25">
        <f t="shared" si="9"/>
        <v>394.47</v>
      </c>
      <c r="L307" s="25">
        <f>L306*0.3</f>
        <v>438.3</v>
      </c>
      <c r="M307" s="23"/>
      <c r="N307" s="23"/>
      <c r="O307" s="23"/>
    </row>
    <row r="308" s="4" customFormat="1" ht="75" spans="1:15">
      <c r="A308" s="16">
        <v>128</v>
      </c>
      <c r="B308" s="17" t="s">
        <v>119</v>
      </c>
      <c r="C308" s="33" t="s">
        <v>634</v>
      </c>
      <c r="D308" s="33" t="s">
        <v>635</v>
      </c>
      <c r="E308" s="18" t="s">
        <v>636</v>
      </c>
      <c r="F308" s="33"/>
      <c r="G308" s="33"/>
      <c r="H308" s="34" t="s">
        <v>23</v>
      </c>
      <c r="I308" s="35"/>
      <c r="J308" s="25">
        <f t="shared" si="8"/>
        <v>1457.6</v>
      </c>
      <c r="K308" s="25">
        <f t="shared" si="9"/>
        <v>1639.8</v>
      </c>
      <c r="L308" s="25">
        <v>1822</v>
      </c>
      <c r="M308" s="23"/>
      <c r="N308" s="23"/>
      <c r="O308" s="23"/>
    </row>
    <row r="309" s="4" customFormat="1" ht="37.5" spans="1:15">
      <c r="A309" s="19"/>
      <c r="B309" s="17" t="s">
        <v>119</v>
      </c>
      <c r="C309" s="33" t="s">
        <v>637</v>
      </c>
      <c r="D309" s="33"/>
      <c r="E309" s="18"/>
      <c r="F309" s="33"/>
      <c r="G309" s="33"/>
      <c r="H309" s="34" t="s">
        <v>23</v>
      </c>
      <c r="I309" s="35"/>
      <c r="J309" s="25">
        <f t="shared" si="8"/>
        <v>437.28</v>
      </c>
      <c r="K309" s="25">
        <f t="shared" si="9"/>
        <v>491.94</v>
      </c>
      <c r="L309" s="25">
        <f>L308*0.3</f>
        <v>546.6</v>
      </c>
      <c r="M309" s="23"/>
      <c r="N309" s="23"/>
      <c r="O309" s="23"/>
    </row>
    <row r="310" s="4" customFormat="1" ht="75" spans="1:15">
      <c r="A310" s="16">
        <v>129</v>
      </c>
      <c r="B310" s="17" t="s">
        <v>119</v>
      </c>
      <c r="C310" s="33" t="s">
        <v>638</v>
      </c>
      <c r="D310" s="33" t="s">
        <v>639</v>
      </c>
      <c r="E310" s="18" t="s">
        <v>640</v>
      </c>
      <c r="F310" s="33"/>
      <c r="G310" s="33"/>
      <c r="H310" s="34" t="s">
        <v>23</v>
      </c>
      <c r="I310" s="35" t="s">
        <v>641</v>
      </c>
      <c r="J310" s="25">
        <f t="shared" si="8"/>
        <v>1913.6</v>
      </c>
      <c r="K310" s="25">
        <f t="shared" si="9"/>
        <v>2152.8</v>
      </c>
      <c r="L310" s="25">
        <v>2392</v>
      </c>
      <c r="M310" s="23"/>
      <c r="N310" s="23"/>
      <c r="O310" s="23"/>
    </row>
    <row r="311" s="4" customFormat="1" ht="37.5" spans="1:15">
      <c r="A311" s="19"/>
      <c r="B311" s="17" t="s">
        <v>119</v>
      </c>
      <c r="C311" s="33" t="s">
        <v>642</v>
      </c>
      <c r="D311" s="18"/>
      <c r="E311" s="18"/>
      <c r="F311" s="18"/>
      <c r="G311" s="18"/>
      <c r="H311" s="34" t="s">
        <v>23</v>
      </c>
      <c r="I311" s="35"/>
      <c r="J311" s="25">
        <f t="shared" si="8"/>
        <v>574.08</v>
      </c>
      <c r="K311" s="25">
        <f t="shared" si="9"/>
        <v>645.84</v>
      </c>
      <c r="L311" s="25">
        <f>L310*0.3</f>
        <v>717.6</v>
      </c>
      <c r="M311" s="23"/>
      <c r="N311" s="23"/>
      <c r="O311" s="23"/>
    </row>
    <row r="312" s="4" customFormat="1" ht="56.25" spans="1:15">
      <c r="A312" s="16">
        <v>130</v>
      </c>
      <c r="B312" s="17" t="s">
        <v>119</v>
      </c>
      <c r="C312" s="33" t="s">
        <v>643</v>
      </c>
      <c r="D312" s="18" t="s">
        <v>644</v>
      </c>
      <c r="E312" s="18" t="s">
        <v>598</v>
      </c>
      <c r="F312" s="18"/>
      <c r="G312" s="18"/>
      <c r="H312" s="34" t="s">
        <v>23</v>
      </c>
      <c r="I312" s="35" t="s">
        <v>645</v>
      </c>
      <c r="J312" s="25">
        <f t="shared" si="8"/>
        <v>1674.4</v>
      </c>
      <c r="K312" s="25">
        <f t="shared" si="9"/>
        <v>1883.7</v>
      </c>
      <c r="L312" s="25">
        <v>2093</v>
      </c>
      <c r="M312" s="23"/>
      <c r="N312" s="23"/>
      <c r="O312" s="23"/>
    </row>
    <row r="313" s="4" customFormat="1" ht="37.5" spans="1:15">
      <c r="A313" s="19"/>
      <c r="B313" s="17" t="s">
        <v>119</v>
      </c>
      <c r="C313" s="33" t="s">
        <v>646</v>
      </c>
      <c r="D313" s="18"/>
      <c r="E313" s="33"/>
      <c r="F313" s="37"/>
      <c r="G313" s="37"/>
      <c r="H313" s="34" t="s">
        <v>23</v>
      </c>
      <c r="I313" s="35"/>
      <c r="J313" s="25">
        <f t="shared" si="8"/>
        <v>502.32</v>
      </c>
      <c r="K313" s="25">
        <f t="shared" si="9"/>
        <v>565.11</v>
      </c>
      <c r="L313" s="25">
        <f>L312*0.3</f>
        <v>627.9</v>
      </c>
      <c r="M313" s="23"/>
      <c r="N313" s="23"/>
      <c r="O313" s="23"/>
    </row>
    <row r="314" s="4" customFormat="1" ht="75" spans="1:15">
      <c r="A314" s="16">
        <v>131</v>
      </c>
      <c r="B314" s="17" t="s">
        <v>119</v>
      </c>
      <c r="C314" s="18" t="s">
        <v>647</v>
      </c>
      <c r="D314" s="18" t="s">
        <v>648</v>
      </c>
      <c r="E314" s="33" t="s">
        <v>649</v>
      </c>
      <c r="F314" s="37"/>
      <c r="G314" s="37"/>
      <c r="H314" s="34" t="s">
        <v>23</v>
      </c>
      <c r="I314" s="35" t="s">
        <v>650</v>
      </c>
      <c r="J314" s="25">
        <f t="shared" si="8"/>
        <v>2657.6</v>
      </c>
      <c r="K314" s="25">
        <f t="shared" si="9"/>
        <v>2989.8</v>
      </c>
      <c r="L314" s="25">
        <v>3322</v>
      </c>
      <c r="M314" s="23"/>
      <c r="N314" s="23"/>
      <c r="O314" s="23"/>
    </row>
    <row r="315" s="4" customFormat="1" ht="37.5" spans="1:15">
      <c r="A315" s="20"/>
      <c r="B315" s="17" t="s">
        <v>119</v>
      </c>
      <c r="C315" s="18" t="s">
        <v>651</v>
      </c>
      <c r="D315" s="18"/>
      <c r="E315" s="18"/>
      <c r="F315" s="38"/>
      <c r="G315" s="18"/>
      <c r="H315" s="34" t="s">
        <v>23</v>
      </c>
      <c r="I315" s="24"/>
      <c r="J315" s="25">
        <f t="shared" si="8"/>
        <v>797.28</v>
      </c>
      <c r="K315" s="25">
        <f t="shared" si="9"/>
        <v>896.94</v>
      </c>
      <c r="L315" s="25">
        <f>L314*0.3</f>
        <v>996.6</v>
      </c>
      <c r="M315" s="23"/>
      <c r="N315" s="23"/>
      <c r="O315" s="23"/>
    </row>
    <row r="316" s="4" customFormat="1" ht="75" spans="1:15">
      <c r="A316" s="16">
        <v>132</v>
      </c>
      <c r="B316" s="17" t="s">
        <v>119</v>
      </c>
      <c r="C316" s="18" t="s">
        <v>652</v>
      </c>
      <c r="D316" s="18" t="s">
        <v>653</v>
      </c>
      <c r="E316" s="18" t="s">
        <v>285</v>
      </c>
      <c r="F316" s="38" t="s">
        <v>617</v>
      </c>
      <c r="G316" s="18"/>
      <c r="H316" s="34" t="s">
        <v>23</v>
      </c>
      <c r="I316" s="24"/>
      <c r="J316" s="25">
        <f t="shared" si="8"/>
        <v>5040</v>
      </c>
      <c r="K316" s="25">
        <f t="shared" si="9"/>
        <v>5670</v>
      </c>
      <c r="L316" s="25">
        <v>6300</v>
      </c>
      <c r="M316" s="23"/>
      <c r="N316" s="23"/>
      <c r="O316" s="23"/>
    </row>
    <row r="317" s="4" customFormat="1" ht="37.5" spans="1:15">
      <c r="A317" s="20"/>
      <c r="B317" s="17" t="s">
        <v>119</v>
      </c>
      <c r="C317" s="18" t="s">
        <v>654</v>
      </c>
      <c r="D317" s="18"/>
      <c r="E317" s="18"/>
      <c r="F317" s="38"/>
      <c r="G317" s="18"/>
      <c r="H317" s="34" t="s">
        <v>23</v>
      </c>
      <c r="I317" s="28"/>
      <c r="J317" s="25">
        <f t="shared" si="8"/>
        <v>1512</v>
      </c>
      <c r="K317" s="25">
        <f t="shared" si="9"/>
        <v>1701</v>
      </c>
      <c r="L317" s="25">
        <f>L316*0.3</f>
        <v>1890</v>
      </c>
      <c r="M317" s="23"/>
      <c r="N317" s="23"/>
      <c r="O317" s="23"/>
    </row>
    <row r="318" s="4" customFormat="1" ht="75" spans="1:15">
      <c r="A318" s="19"/>
      <c r="B318" s="17" t="s">
        <v>119</v>
      </c>
      <c r="C318" s="18" t="s">
        <v>655</v>
      </c>
      <c r="D318" s="18"/>
      <c r="E318" s="18"/>
      <c r="F318" s="38"/>
      <c r="G318" s="18"/>
      <c r="H318" s="34" t="s">
        <v>23</v>
      </c>
      <c r="I318" s="28"/>
      <c r="J318" s="25">
        <f t="shared" si="8"/>
        <v>1096</v>
      </c>
      <c r="K318" s="25">
        <f t="shared" si="9"/>
        <v>1233</v>
      </c>
      <c r="L318" s="25">
        <v>1370</v>
      </c>
      <c r="M318" s="23"/>
      <c r="N318" s="23"/>
      <c r="O318" s="23"/>
    </row>
    <row r="319" s="4" customFormat="1" ht="75" spans="1:15">
      <c r="A319" s="16">
        <v>133</v>
      </c>
      <c r="B319" s="17" t="s">
        <v>119</v>
      </c>
      <c r="C319" s="18" t="s">
        <v>656</v>
      </c>
      <c r="D319" s="18" t="s">
        <v>657</v>
      </c>
      <c r="E319" s="18" t="s">
        <v>285</v>
      </c>
      <c r="F319" s="38"/>
      <c r="G319" s="18"/>
      <c r="H319" s="34" t="s">
        <v>23</v>
      </c>
      <c r="I319" s="28"/>
      <c r="J319" s="25">
        <f t="shared" si="8"/>
        <v>4840</v>
      </c>
      <c r="K319" s="25">
        <f t="shared" si="9"/>
        <v>5445</v>
      </c>
      <c r="L319" s="25">
        <v>6050</v>
      </c>
      <c r="M319" s="23"/>
      <c r="N319" s="23"/>
      <c r="O319" s="23"/>
    </row>
    <row r="320" s="4" customFormat="1" ht="56.25" spans="1:15">
      <c r="A320" s="20"/>
      <c r="B320" s="17" t="s">
        <v>119</v>
      </c>
      <c r="C320" s="18" t="s">
        <v>658</v>
      </c>
      <c r="D320" s="33"/>
      <c r="E320" s="18"/>
      <c r="F320" s="18"/>
      <c r="G320" s="18"/>
      <c r="H320" s="34" t="s">
        <v>23</v>
      </c>
      <c r="I320" s="24"/>
      <c r="J320" s="25">
        <f t="shared" si="8"/>
        <v>1452</v>
      </c>
      <c r="K320" s="25">
        <f t="shared" si="9"/>
        <v>1633.5</v>
      </c>
      <c r="L320" s="25">
        <f>L319*0.3</f>
        <v>1815</v>
      </c>
      <c r="M320" s="23"/>
      <c r="N320" s="23"/>
      <c r="O320" s="23"/>
    </row>
    <row r="321" s="4" customFormat="1" ht="112.5" spans="1:15">
      <c r="A321" s="16">
        <v>134</v>
      </c>
      <c r="B321" s="17" t="s">
        <v>119</v>
      </c>
      <c r="C321" s="33" t="s">
        <v>659</v>
      </c>
      <c r="D321" s="33" t="s">
        <v>660</v>
      </c>
      <c r="E321" s="18" t="s">
        <v>377</v>
      </c>
      <c r="F321" s="18" t="s">
        <v>298</v>
      </c>
      <c r="G321" s="18"/>
      <c r="H321" s="34" t="s">
        <v>23</v>
      </c>
      <c r="I321" s="24" t="s">
        <v>260</v>
      </c>
      <c r="J321" s="25">
        <f t="shared" si="8"/>
        <v>3159.2</v>
      </c>
      <c r="K321" s="25">
        <f t="shared" si="9"/>
        <v>3554.1</v>
      </c>
      <c r="L321" s="25">
        <v>3949</v>
      </c>
      <c r="M321" s="23"/>
      <c r="N321" s="23"/>
      <c r="O321" s="23"/>
    </row>
    <row r="322" s="4" customFormat="1" ht="37.5" spans="1:15">
      <c r="A322" s="20"/>
      <c r="B322" s="17" t="s">
        <v>119</v>
      </c>
      <c r="C322" s="33" t="s">
        <v>661</v>
      </c>
      <c r="D322" s="33"/>
      <c r="E322" s="18"/>
      <c r="F322" s="33"/>
      <c r="G322" s="36"/>
      <c r="H322" s="34" t="s">
        <v>23</v>
      </c>
      <c r="I322" s="35"/>
      <c r="J322" s="25">
        <f t="shared" si="8"/>
        <v>947.76</v>
      </c>
      <c r="K322" s="25">
        <f t="shared" si="9"/>
        <v>1066.23</v>
      </c>
      <c r="L322" s="25">
        <f>L321*0.3</f>
        <v>1184.7</v>
      </c>
      <c r="M322" s="23"/>
      <c r="N322" s="23"/>
      <c r="O322" s="23"/>
    </row>
    <row r="323" s="4" customFormat="1" ht="56.25" spans="1:15">
      <c r="A323" s="19"/>
      <c r="B323" s="17" t="s">
        <v>119</v>
      </c>
      <c r="C323" s="33" t="s">
        <v>662</v>
      </c>
      <c r="D323" s="33"/>
      <c r="E323" s="18"/>
      <c r="F323" s="33"/>
      <c r="G323" s="36"/>
      <c r="H323" s="34" t="s">
        <v>23</v>
      </c>
      <c r="I323" s="35"/>
      <c r="J323" s="25">
        <f t="shared" si="8"/>
        <v>628</v>
      </c>
      <c r="K323" s="25">
        <f t="shared" si="9"/>
        <v>706.5</v>
      </c>
      <c r="L323" s="25">
        <v>785</v>
      </c>
      <c r="M323" s="23"/>
      <c r="N323" s="23"/>
      <c r="O323" s="23"/>
    </row>
    <row r="324" s="4" customFormat="1" ht="75" spans="1:15">
      <c r="A324" s="16">
        <v>135</v>
      </c>
      <c r="B324" s="17" t="s">
        <v>119</v>
      </c>
      <c r="C324" s="33" t="s">
        <v>663</v>
      </c>
      <c r="D324" s="33" t="s">
        <v>664</v>
      </c>
      <c r="E324" s="18" t="s">
        <v>377</v>
      </c>
      <c r="F324" s="33" t="s">
        <v>665</v>
      </c>
      <c r="G324" s="36"/>
      <c r="H324" s="34" t="s">
        <v>23</v>
      </c>
      <c r="I324" s="35"/>
      <c r="J324" s="25">
        <f t="shared" si="8"/>
        <v>3640</v>
      </c>
      <c r="K324" s="25">
        <f t="shared" si="9"/>
        <v>4095</v>
      </c>
      <c r="L324" s="25">
        <v>4550</v>
      </c>
      <c r="M324" s="23"/>
      <c r="N324" s="23"/>
      <c r="O324" s="23"/>
    </row>
    <row r="325" s="4" customFormat="1" ht="56.25" spans="1:15">
      <c r="A325" s="20"/>
      <c r="B325" s="17" t="s">
        <v>119</v>
      </c>
      <c r="C325" s="33" t="s">
        <v>666</v>
      </c>
      <c r="D325" s="33"/>
      <c r="E325" s="18"/>
      <c r="F325" s="36"/>
      <c r="G325" s="36"/>
      <c r="H325" s="34" t="s">
        <v>23</v>
      </c>
      <c r="I325" s="35"/>
      <c r="J325" s="25">
        <f t="shared" si="8"/>
        <v>1092</v>
      </c>
      <c r="K325" s="25">
        <f t="shared" si="9"/>
        <v>1228.5</v>
      </c>
      <c r="L325" s="25">
        <f>L324*0.3</f>
        <v>1365</v>
      </c>
      <c r="M325" s="23"/>
      <c r="N325" s="23"/>
      <c r="O325" s="23"/>
    </row>
    <row r="326" s="4" customFormat="1" ht="56.25" spans="1:15">
      <c r="A326" s="19"/>
      <c r="B326" s="17" t="s">
        <v>119</v>
      </c>
      <c r="C326" s="33" t="s">
        <v>667</v>
      </c>
      <c r="D326" s="33"/>
      <c r="E326" s="18"/>
      <c r="F326" s="36"/>
      <c r="G326" s="36"/>
      <c r="H326" s="34" t="s">
        <v>23</v>
      </c>
      <c r="I326" s="35"/>
      <c r="J326" s="25">
        <f t="shared" si="8"/>
        <v>748</v>
      </c>
      <c r="K326" s="25">
        <f t="shared" si="9"/>
        <v>841.5</v>
      </c>
      <c r="L326" s="25">
        <v>935</v>
      </c>
      <c r="M326" s="23"/>
      <c r="N326" s="23"/>
      <c r="O326" s="23"/>
    </row>
    <row r="327" s="4" customFormat="1" ht="75" spans="1:15">
      <c r="A327" s="16">
        <v>136</v>
      </c>
      <c r="B327" s="17" t="s">
        <v>119</v>
      </c>
      <c r="C327" s="33" t="s">
        <v>668</v>
      </c>
      <c r="D327" s="33" t="s">
        <v>669</v>
      </c>
      <c r="E327" s="18" t="s">
        <v>377</v>
      </c>
      <c r="F327" s="36"/>
      <c r="G327" s="36"/>
      <c r="H327" s="34" t="s">
        <v>23</v>
      </c>
      <c r="I327" s="35"/>
      <c r="J327" s="25">
        <f t="shared" ref="J327:J362" si="10">L327*0.8</f>
        <v>1642.4</v>
      </c>
      <c r="K327" s="25">
        <f t="shared" ref="K327:K362" si="11">L327*0.9</f>
        <v>1847.7</v>
      </c>
      <c r="L327" s="25">
        <v>2053</v>
      </c>
      <c r="M327" s="23"/>
      <c r="N327" s="23"/>
      <c r="O327" s="23"/>
    </row>
    <row r="328" s="4" customFormat="1" ht="37.5" spans="1:15">
      <c r="A328" s="19"/>
      <c r="B328" s="17" t="s">
        <v>119</v>
      </c>
      <c r="C328" s="33" t="s">
        <v>670</v>
      </c>
      <c r="D328" s="33"/>
      <c r="E328" s="18"/>
      <c r="F328" s="18"/>
      <c r="G328" s="33"/>
      <c r="H328" s="34" t="s">
        <v>23</v>
      </c>
      <c r="I328" s="35"/>
      <c r="J328" s="25">
        <f t="shared" si="10"/>
        <v>492.72</v>
      </c>
      <c r="K328" s="25">
        <f t="shared" si="11"/>
        <v>554.31</v>
      </c>
      <c r="L328" s="25">
        <f>L327*0.3</f>
        <v>615.9</v>
      </c>
      <c r="M328" s="23"/>
      <c r="N328" s="23"/>
      <c r="O328" s="23"/>
    </row>
    <row r="329" s="4" customFormat="1" ht="75" spans="1:15">
      <c r="A329" s="16">
        <v>137</v>
      </c>
      <c r="B329" s="17" t="s">
        <v>119</v>
      </c>
      <c r="C329" s="33" t="s">
        <v>671</v>
      </c>
      <c r="D329" s="33" t="s">
        <v>672</v>
      </c>
      <c r="E329" s="18" t="s">
        <v>285</v>
      </c>
      <c r="F329" s="18"/>
      <c r="G329" s="33"/>
      <c r="H329" s="34" t="s">
        <v>23</v>
      </c>
      <c r="I329" s="35"/>
      <c r="J329" s="25">
        <f t="shared" si="10"/>
        <v>2960</v>
      </c>
      <c r="K329" s="25">
        <f t="shared" si="11"/>
        <v>3330</v>
      </c>
      <c r="L329" s="25">
        <v>3700</v>
      </c>
      <c r="M329" s="23"/>
      <c r="N329" s="23"/>
      <c r="O329" s="23"/>
    </row>
    <row r="330" s="4" customFormat="1" ht="37.5" spans="1:15">
      <c r="A330" s="20"/>
      <c r="B330" s="17" t="s">
        <v>119</v>
      </c>
      <c r="C330" s="33" t="s">
        <v>673</v>
      </c>
      <c r="D330" s="33"/>
      <c r="E330" s="18"/>
      <c r="F330" s="38"/>
      <c r="G330" s="36"/>
      <c r="H330" s="34" t="s">
        <v>23</v>
      </c>
      <c r="I330" s="42"/>
      <c r="J330" s="25">
        <f t="shared" si="10"/>
        <v>888</v>
      </c>
      <c r="K330" s="25">
        <f t="shared" si="11"/>
        <v>999</v>
      </c>
      <c r="L330" s="25">
        <f>L329*0.3</f>
        <v>1110</v>
      </c>
      <c r="M330" s="23"/>
      <c r="N330" s="23"/>
      <c r="O330" s="23"/>
    </row>
    <row r="331" s="4" customFormat="1" ht="75" spans="1:15">
      <c r="A331" s="16">
        <v>138</v>
      </c>
      <c r="B331" s="17" t="s">
        <v>119</v>
      </c>
      <c r="C331" s="33" t="s">
        <v>674</v>
      </c>
      <c r="D331" s="33" t="s">
        <v>675</v>
      </c>
      <c r="E331" s="18" t="s">
        <v>676</v>
      </c>
      <c r="F331" s="38" t="s">
        <v>617</v>
      </c>
      <c r="G331" s="36"/>
      <c r="H331" s="34" t="s">
        <v>23</v>
      </c>
      <c r="I331" s="42"/>
      <c r="J331" s="25">
        <f t="shared" si="10"/>
        <v>2960</v>
      </c>
      <c r="K331" s="25">
        <f t="shared" si="11"/>
        <v>3330</v>
      </c>
      <c r="L331" s="25">
        <v>3700</v>
      </c>
      <c r="M331" s="23"/>
      <c r="N331" s="23"/>
      <c r="O331" s="23"/>
    </row>
    <row r="332" s="4" customFormat="1" ht="37.5" spans="1:15">
      <c r="A332" s="20"/>
      <c r="B332" s="17" t="s">
        <v>119</v>
      </c>
      <c r="C332" s="33" t="s">
        <v>677</v>
      </c>
      <c r="D332" s="18"/>
      <c r="E332" s="18"/>
      <c r="F332" s="18"/>
      <c r="G332" s="18"/>
      <c r="H332" s="34" t="s">
        <v>23</v>
      </c>
      <c r="I332" s="24"/>
      <c r="J332" s="25">
        <f t="shared" si="10"/>
        <v>888</v>
      </c>
      <c r="K332" s="25">
        <f t="shared" si="11"/>
        <v>999</v>
      </c>
      <c r="L332" s="25">
        <f>L331*0.3</f>
        <v>1110</v>
      </c>
      <c r="M332" s="23"/>
      <c r="N332" s="23"/>
      <c r="O332" s="23"/>
    </row>
    <row r="333" s="4" customFormat="1" ht="75" spans="1:15">
      <c r="A333" s="19"/>
      <c r="B333" s="17" t="s">
        <v>119</v>
      </c>
      <c r="C333" s="33" t="s">
        <v>678</v>
      </c>
      <c r="D333" s="18"/>
      <c r="E333" s="18"/>
      <c r="F333" s="18"/>
      <c r="G333" s="18"/>
      <c r="H333" s="34" t="s">
        <v>23</v>
      </c>
      <c r="I333" s="24"/>
      <c r="J333" s="25">
        <f t="shared" si="10"/>
        <v>636.4</v>
      </c>
      <c r="K333" s="25">
        <f t="shared" si="11"/>
        <v>715.95</v>
      </c>
      <c r="L333" s="25">
        <v>795.5</v>
      </c>
      <c r="M333" s="23"/>
      <c r="N333" s="23"/>
      <c r="O333" s="23"/>
    </row>
    <row r="334" s="4" customFormat="1" ht="112.5" spans="1:15">
      <c r="A334" s="16">
        <v>139</v>
      </c>
      <c r="B334" s="17" t="s">
        <v>119</v>
      </c>
      <c r="C334" s="33" t="s">
        <v>679</v>
      </c>
      <c r="D334" s="18" t="s">
        <v>680</v>
      </c>
      <c r="E334" s="18" t="s">
        <v>598</v>
      </c>
      <c r="F334" s="18" t="s">
        <v>279</v>
      </c>
      <c r="G334" s="18"/>
      <c r="H334" s="34" t="s">
        <v>23</v>
      </c>
      <c r="I334" s="24" t="s">
        <v>280</v>
      </c>
      <c r="J334" s="25">
        <f t="shared" si="10"/>
        <v>1550.4</v>
      </c>
      <c r="K334" s="25">
        <f t="shared" si="11"/>
        <v>1744.2</v>
      </c>
      <c r="L334" s="25">
        <v>1938</v>
      </c>
      <c r="M334" s="23"/>
      <c r="N334" s="23"/>
      <c r="O334" s="23"/>
    </row>
    <row r="335" s="4" customFormat="1" ht="37.5" spans="1:15">
      <c r="A335" s="20"/>
      <c r="B335" s="17" t="s">
        <v>119</v>
      </c>
      <c r="C335" s="33" t="s">
        <v>681</v>
      </c>
      <c r="D335" s="18"/>
      <c r="E335" s="33"/>
      <c r="F335" s="33"/>
      <c r="G335" s="18"/>
      <c r="H335" s="34" t="s">
        <v>23</v>
      </c>
      <c r="I335" s="35"/>
      <c r="J335" s="25">
        <f t="shared" si="10"/>
        <v>465.12</v>
      </c>
      <c r="K335" s="25">
        <f t="shared" si="11"/>
        <v>523.26</v>
      </c>
      <c r="L335" s="25">
        <f>L334*0.3</f>
        <v>581.4</v>
      </c>
      <c r="M335" s="23"/>
      <c r="N335" s="23"/>
      <c r="O335" s="23"/>
    </row>
    <row r="336" s="4" customFormat="1" ht="37.5" spans="1:15">
      <c r="A336" s="19"/>
      <c r="B336" s="17" t="s">
        <v>119</v>
      </c>
      <c r="C336" s="18" t="s">
        <v>682</v>
      </c>
      <c r="D336" s="18"/>
      <c r="E336" s="33"/>
      <c r="F336" s="33"/>
      <c r="G336" s="18"/>
      <c r="H336" s="34" t="s">
        <v>23</v>
      </c>
      <c r="I336" s="35"/>
      <c r="J336" s="25">
        <f t="shared" si="10"/>
        <v>428</v>
      </c>
      <c r="K336" s="25">
        <f t="shared" si="11"/>
        <v>481.5</v>
      </c>
      <c r="L336" s="25">
        <v>535</v>
      </c>
      <c r="M336" s="23"/>
      <c r="N336" s="23"/>
      <c r="O336" s="23"/>
    </row>
    <row r="337" s="4" customFormat="1" ht="75" spans="1:15">
      <c r="A337" s="16">
        <v>140</v>
      </c>
      <c r="B337" s="17" t="s">
        <v>119</v>
      </c>
      <c r="C337" s="18" t="s">
        <v>683</v>
      </c>
      <c r="D337" s="18" t="s">
        <v>684</v>
      </c>
      <c r="E337" s="33" t="s">
        <v>685</v>
      </c>
      <c r="F337" s="33"/>
      <c r="G337" s="18"/>
      <c r="H337" s="34" t="s">
        <v>23</v>
      </c>
      <c r="I337" s="35"/>
      <c r="J337" s="25">
        <f t="shared" si="10"/>
        <v>2192</v>
      </c>
      <c r="K337" s="25">
        <f t="shared" si="11"/>
        <v>2466</v>
      </c>
      <c r="L337" s="25">
        <v>2740</v>
      </c>
      <c r="M337" s="23"/>
      <c r="N337" s="23"/>
      <c r="O337" s="23"/>
    </row>
    <row r="338" s="4" customFormat="1" ht="56.25" spans="1:15">
      <c r="A338" s="19"/>
      <c r="B338" s="17" t="s">
        <v>119</v>
      </c>
      <c r="C338" s="18" t="s">
        <v>686</v>
      </c>
      <c r="D338" s="33"/>
      <c r="E338" s="18"/>
      <c r="F338" s="18"/>
      <c r="G338" s="18"/>
      <c r="H338" s="34" t="s">
        <v>23</v>
      </c>
      <c r="I338" s="24"/>
      <c r="J338" s="25">
        <f t="shared" si="10"/>
        <v>657.6</v>
      </c>
      <c r="K338" s="25">
        <f t="shared" si="11"/>
        <v>739.8</v>
      </c>
      <c r="L338" s="25">
        <f>L337*0.3</f>
        <v>822</v>
      </c>
      <c r="M338" s="23"/>
      <c r="N338" s="23"/>
      <c r="O338" s="23"/>
    </row>
    <row r="339" s="4" customFormat="1" ht="75" spans="1:15">
      <c r="A339" s="16">
        <v>141</v>
      </c>
      <c r="B339" s="17" t="s">
        <v>119</v>
      </c>
      <c r="C339" s="18" t="s">
        <v>687</v>
      </c>
      <c r="D339" s="33" t="s">
        <v>688</v>
      </c>
      <c r="E339" s="18" t="s">
        <v>689</v>
      </c>
      <c r="F339" s="18"/>
      <c r="G339" s="18"/>
      <c r="H339" s="34" t="s">
        <v>23</v>
      </c>
      <c r="I339" s="24"/>
      <c r="J339" s="25">
        <f t="shared" si="10"/>
        <v>2358.4</v>
      </c>
      <c r="K339" s="25">
        <f t="shared" si="11"/>
        <v>2653.2</v>
      </c>
      <c r="L339" s="25">
        <v>2948</v>
      </c>
      <c r="M339" s="23"/>
      <c r="N339" s="23"/>
      <c r="O339" s="23"/>
    </row>
    <row r="340" s="4" customFormat="1" ht="37.5" spans="1:15">
      <c r="A340" s="19"/>
      <c r="B340" s="17" t="s">
        <v>119</v>
      </c>
      <c r="C340" s="18" t="s">
        <v>690</v>
      </c>
      <c r="D340" s="33"/>
      <c r="E340" s="33"/>
      <c r="F340" s="36"/>
      <c r="G340" s="36"/>
      <c r="H340" s="34" t="s">
        <v>23</v>
      </c>
      <c r="I340" s="35"/>
      <c r="J340" s="25">
        <f t="shared" si="10"/>
        <v>707.52</v>
      </c>
      <c r="K340" s="25">
        <f t="shared" si="11"/>
        <v>795.96</v>
      </c>
      <c r="L340" s="25">
        <f>L339*0.3</f>
        <v>884.4</v>
      </c>
      <c r="M340" s="23"/>
      <c r="N340" s="23"/>
      <c r="O340" s="23"/>
    </row>
    <row r="341" s="4" customFormat="1" ht="75" spans="1:15">
      <c r="A341" s="16">
        <v>142</v>
      </c>
      <c r="B341" s="17" t="s">
        <v>119</v>
      </c>
      <c r="C341" s="33" t="s">
        <v>691</v>
      </c>
      <c r="D341" s="33" t="s">
        <v>692</v>
      </c>
      <c r="E341" s="33" t="s">
        <v>377</v>
      </c>
      <c r="F341" s="36"/>
      <c r="G341" s="36"/>
      <c r="H341" s="34" t="s">
        <v>23</v>
      </c>
      <c r="I341" s="35"/>
      <c r="J341" s="25">
        <f t="shared" si="10"/>
        <v>1730.4</v>
      </c>
      <c r="K341" s="25">
        <f t="shared" si="11"/>
        <v>1946.7</v>
      </c>
      <c r="L341" s="25">
        <v>2163</v>
      </c>
      <c r="M341" s="23"/>
      <c r="N341" s="23"/>
      <c r="O341" s="23"/>
    </row>
    <row r="342" s="4" customFormat="1" ht="37.5" spans="1:15">
      <c r="A342" s="20"/>
      <c r="B342" s="17" t="s">
        <v>119</v>
      </c>
      <c r="C342" s="33" t="s">
        <v>693</v>
      </c>
      <c r="D342" s="33"/>
      <c r="E342" s="33"/>
      <c r="F342" s="33"/>
      <c r="G342" s="33"/>
      <c r="H342" s="34" t="s">
        <v>23</v>
      </c>
      <c r="I342" s="35"/>
      <c r="J342" s="25">
        <f t="shared" si="10"/>
        <v>519.12</v>
      </c>
      <c r="K342" s="25">
        <f t="shared" si="11"/>
        <v>584.01</v>
      </c>
      <c r="L342" s="25">
        <f>L341*0.3</f>
        <v>648.9</v>
      </c>
      <c r="M342" s="23"/>
      <c r="N342" s="23"/>
      <c r="O342" s="23"/>
    </row>
    <row r="343" s="4" customFormat="1" ht="75" spans="1:15">
      <c r="A343" s="16">
        <v>143</v>
      </c>
      <c r="B343" s="17" t="s">
        <v>119</v>
      </c>
      <c r="C343" s="33" t="s">
        <v>694</v>
      </c>
      <c r="D343" s="33" t="s">
        <v>695</v>
      </c>
      <c r="E343" s="33" t="s">
        <v>377</v>
      </c>
      <c r="F343" s="33" t="s">
        <v>696</v>
      </c>
      <c r="G343" s="33" t="s">
        <v>697</v>
      </c>
      <c r="H343" s="34" t="s">
        <v>23</v>
      </c>
      <c r="I343" s="35"/>
      <c r="J343" s="25">
        <f t="shared" si="10"/>
        <v>1921.6</v>
      </c>
      <c r="K343" s="25">
        <f t="shared" si="11"/>
        <v>2161.8</v>
      </c>
      <c r="L343" s="25">
        <v>2402</v>
      </c>
      <c r="M343" s="23"/>
      <c r="N343" s="23"/>
      <c r="O343" s="23"/>
    </row>
    <row r="344" s="4" customFormat="1" ht="37.5" spans="1:15">
      <c r="A344" s="20"/>
      <c r="B344" s="17" t="s">
        <v>119</v>
      </c>
      <c r="C344" s="33" t="s">
        <v>698</v>
      </c>
      <c r="D344" s="18"/>
      <c r="E344" s="18"/>
      <c r="F344" s="18"/>
      <c r="G344" s="18"/>
      <c r="H344" s="34" t="s">
        <v>23</v>
      </c>
      <c r="I344" s="24"/>
      <c r="J344" s="25">
        <f t="shared" si="10"/>
        <v>576.48</v>
      </c>
      <c r="K344" s="25">
        <f t="shared" si="11"/>
        <v>648.54</v>
      </c>
      <c r="L344" s="25">
        <f>L343*0.3</f>
        <v>720.6</v>
      </c>
      <c r="M344" s="23"/>
      <c r="N344" s="23"/>
      <c r="O344" s="23"/>
    </row>
    <row r="345" s="4" customFormat="1" ht="37.5" spans="1:15">
      <c r="A345" s="20"/>
      <c r="B345" s="17" t="s">
        <v>119</v>
      </c>
      <c r="C345" s="18" t="s">
        <v>699</v>
      </c>
      <c r="D345" s="18"/>
      <c r="E345" s="18"/>
      <c r="F345" s="18"/>
      <c r="G345" s="18"/>
      <c r="H345" s="34" t="s">
        <v>23</v>
      </c>
      <c r="I345" s="24"/>
      <c r="J345" s="25">
        <f t="shared" si="10"/>
        <v>386</v>
      </c>
      <c r="K345" s="25">
        <f t="shared" si="11"/>
        <v>434.25</v>
      </c>
      <c r="L345" s="25">
        <v>482.5</v>
      </c>
      <c r="M345" s="23"/>
      <c r="N345" s="23"/>
      <c r="O345" s="23"/>
    </row>
    <row r="346" s="4" customFormat="1" ht="56.25" spans="1:15">
      <c r="A346" s="19"/>
      <c r="B346" s="17" t="s">
        <v>119</v>
      </c>
      <c r="C346" s="18" t="s">
        <v>700</v>
      </c>
      <c r="D346" s="18"/>
      <c r="E346" s="18"/>
      <c r="F346" s="18"/>
      <c r="G346" s="18"/>
      <c r="H346" s="34" t="s">
        <v>23</v>
      </c>
      <c r="I346" s="24"/>
      <c r="J346" s="25">
        <f t="shared" si="10"/>
        <v>1921.6</v>
      </c>
      <c r="K346" s="25">
        <f t="shared" si="11"/>
        <v>2161.8</v>
      </c>
      <c r="L346" s="25">
        <v>2402</v>
      </c>
      <c r="M346" s="23"/>
      <c r="N346" s="23"/>
      <c r="O346" s="23"/>
    </row>
    <row r="347" s="4" customFormat="1" ht="150" spans="1:15">
      <c r="A347" s="16">
        <v>144</v>
      </c>
      <c r="B347" s="17" t="s">
        <v>119</v>
      </c>
      <c r="C347" s="18" t="s">
        <v>701</v>
      </c>
      <c r="D347" s="18" t="s">
        <v>702</v>
      </c>
      <c r="E347" s="18" t="s">
        <v>703</v>
      </c>
      <c r="F347" s="18"/>
      <c r="G347" s="18" t="s">
        <v>704</v>
      </c>
      <c r="H347" s="34" t="s">
        <v>23</v>
      </c>
      <c r="I347" s="24" t="s">
        <v>705</v>
      </c>
      <c r="J347" s="25">
        <f t="shared" si="10"/>
        <v>3080</v>
      </c>
      <c r="K347" s="25">
        <f t="shared" si="11"/>
        <v>3465</v>
      </c>
      <c r="L347" s="25">
        <v>3850</v>
      </c>
      <c r="M347" s="23"/>
      <c r="N347" s="23"/>
      <c r="O347" s="23"/>
    </row>
    <row r="348" s="4" customFormat="1" ht="37.5" spans="1:15">
      <c r="A348" s="20"/>
      <c r="B348" s="17" t="s">
        <v>119</v>
      </c>
      <c r="C348" s="18" t="s">
        <v>706</v>
      </c>
      <c r="D348" s="18"/>
      <c r="E348" s="18"/>
      <c r="F348" s="18"/>
      <c r="G348" s="18"/>
      <c r="H348" s="34" t="s">
        <v>23</v>
      </c>
      <c r="I348" s="24"/>
      <c r="J348" s="25">
        <f t="shared" si="10"/>
        <v>924</v>
      </c>
      <c r="K348" s="25">
        <f t="shared" si="11"/>
        <v>1039.5</v>
      </c>
      <c r="L348" s="25">
        <f>L347*0.3</f>
        <v>1155</v>
      </c>
      <c r="M348" s="23"/>
      <c r="N348" s="23"/>
      <c r="O348" s="23"/>
    </row>
    <row r="349" s="4" customFormat="1" ht="37.5" spans="1:15">
      <c r="A349" s="19"/>
      <c r="B349" s="17" t="s">
        <v>119</v>
      </c>
      <c r="C349" s="18" t="s">
        <v>707</v>
      </c>
      <c r="D349" s="18"/>
      <c r="E349" s="18"/>
      <c r="F349" s="18"/>
      <c r="G349" s="18"/>
      <c r="H349" s="34" t="s">
        <v>23</v>
      </c>
      <c r="I349" s="24"/>
      <c r="J349" s="25">
        <f t="shared" si="10"/>
        <v>3080</v>
      </c>
      <c r="K349" s="25">
        <f t="shared" si="11"/>
        <v>3465</v>
      </c>
      <c r="L349" s="25">
        <v>3850</v>
      </c>
      <c r="M349" s="23"/>
      <c r="N349" s="23"/>
      <c r="O349" s="23"/>
    </row>
    <row r="350" s="4" customFormat="1" ht="150" spans="1:15">
      <c r="A350" s="16">
        <v>145</v>
      </c>
      <c r="B350" s="17" t="s">
        <v>119</v>
      </c>
      <c r="C350" s="18" t="s">
        <v>708</v>
      </c>
      <c r="D350" s="18" t="s">
        <v>709</v>
      </c>
      <c r="E350" s="18" t="s">
        <v>710</v>
      </c>
      <c r="F350" s="18"/>
      <c r="G350" s="18"/>
      <c r="H350" s="34" t="s">
        <v>23</v>
      </c>
      <c r="I350" s="24" t="s">
        <v>711</v>
      </c>
      <c r="J350" s="25">
        <f t="shared" si="10"/>
        <v>1740</v>
      </c>
      <c r="K350" s="25">
        <f t="shared" si="11"/>
        <v>1957.5</v>
      </c>
      <c r="L350" s="25">
        <v>2175</v>
      </c>
      <c r="M350" s="23"/>
      <c r="N350" s="23"/>
      <c r="O350" s="23"/>
    </row>
    <row r="351" s="4" customFormat="1" ht="37.5" spans="1:15">
      <c r="A351" s="20"/>
      <c r="B351" s="17" t="s">
        <v>119</v>
      </c>
      <c r="C351" s="18" t="s">
        <v>712</v>
      </c>
      <c r="D351" s="18"/>
      <c r="E351" s="18"/>
      <c r="F351" s="18"/>
      <c r="G351" s="18"/>
      <c r="H351" s="34" t="s">
        <v>23</v>
      </c>
      <c r="I351" s="24"/>
      <c r="J351" s="25">
        <f t="shared" si="10"/>
        <v>522</v>
      </c>
      <c r="K351" s="25">
        <f t="shared" si="11"/>
        <v>587.25</v>
      </c>
      <c r="L351" s="25">
        <f>L350*0.3</f>
        <v>652.5</v>
      </c>
      <c r="M351" s="23"/>
      <c r="N351" s="23"/>
      <c r="O351" s="23"/>
    </row>
    <row r="352" s="4" customFormat="1" ht="112.5" spans="1:15">
      <c r="A352" s="16">
        <v>146</v>
      </c>
      <c r="B352" s="17" t="s">
        <v>119</v>
      </c>
      <c r="C352" s="33" t="s">
        <v>713</v>
      </c>
      <c r="D352" s="18" t="s">
        <v>714</v>
      </c>
      <c r="E352" s="18" t="s">
        <v>598</v>
      </c>
      <c r="F352" s="18" t="s">
        <v>279</v>
      </c>
      <c r="G352" s="18"/>
      <c r="H352" s="34" t="s">
        <v>23</v>
      </c>
      <c r="I352" s="24" t="s">
        <v>280</v>
      </c>
      <c r="J352" s="25">
        <f t="shared" si="10"/>
        <v>1552</v>
      </c>
      <c r="K352" s="25">
        <f t="shared" si="11"/>
        <v>1746</v>
      </c>
      <c r="L352" s="25">
        <v>1940</v>
      </c>
      <c r="M352" s="23"/>
      <c r="N352" s="23"/>
      <c r="O352" s="23"/>
    </row>
    <row r="353" s="4" customFormat="1" ht="37.5" spans="1:15">
      <c r="A353" s="20"/>
      <c r="B353" s="17" t="s">
        <v>119</v>
      </c>
      <c r="C353" s="33" t="s">
        <v>715</v>
      </c>
      <c r="D353" s="18"/>
      <c r="E353" s="18"/>
      <c r="F353" s="18"/>
      <c r="G353" s="18"/>
      <c r="H353" s="34" t="s">
        <v>23</v>
      </c>
      <c r="I353" s="24"/>
      <c r="J353" s="25">
        <f t="shared" si="10"/>
        <v>465.6</v>
      </c>
      <c r="K353" s="25">
        <f t="shared" si="11"/>
        <v>523.8</v>
      </c>
      <c r="L353" s="25">
        <f>L352*0.3</f>
        <v>582</v>
      </c>
      <c r="M353" s="23"/>
      <c r="N353" s="23"/>
      <c r="O353" s="23"/>
    </row>
    <row r="354" s="4" customFormat="1" ht="37.5" spans="1:15">
      <c r="A354" s="19"/>
      <c r="B354" s="17" t="s">
        <v>119</v>
      </c>
      <c r="C354" s="39" t="s">
        <v>716</v>
      </c>
      <c r="D354" s="18"/>
      <c r="E354" s="18"/>
      <c r="F354" s="18"/>
      <c r="G354" s="18"/>
      <c r="H354" s="34" t="s">
        <v>23</v>
      </c>
      <c r="I354" s="24"/>
      <c r="J354" s="25">
        <f t="shared" si="10"/>
        <v>484</v>
      </c>
      <c r="K354" s="25">
        <f t="shared" si="11"/>
        <v>544.5</v>
      </c>
      <c r="L354" s="25">
        <v>605</v>
      </c>
      <c r="M354" s="23"/>
      <c r="N354" s="23"/>
      <c r="O354" s="23"/>
    </row>
    <row r="355" s="4" customFormat="1" ht="75" spans="1:15">
      <c r="A355" s="16">
        <v>147</v>
      </c>
      <c r="B355" s="17" t="s">
        <v>119</v>
      </c>
      <c r="C355" s="39" t="s">
        <v>717</v>
      </c>
      <c r="D355" s="18" t="s">
        <v>718</v>
      </c>
      <c r="E355" s="18" t="s">
        <v>719</v>
      </c>
      <c r="F355" s="18"/>
      <c r="G355" s="18"/>
      <c r="H355" s="34" t="s">
        <v>23</v>
      </c>
      <c r="I355" s="24"/>
      <c r="J355" s="25">
        <f t="shared" si="10"/>
        <v>1657.6</v>
      </c>
      <c r="K355" s="25">
        <f t="shared" si="11"/>
        <v>1864.8</v>
      </c>
      <c r="L355" s="25">
        <v>2072</v>
      </c>
      <c r="M355" s="23"/>
      <c r="N355" s="23"/>
      <c r="O355" s="23"/>
    </row>
    <row r="356" s="4" customFormat="1" ht="37.5" spans="1:15">
      <c r="A356" s="19"/>
      <c r="B356" s="17" t="s">
        <v>119</v>
      </c>
      <c r="C356" s="39" t="s">
        <v>720</v>
      </c>
      <c r="D356" s="33"/>
      <c r="E356" s="33"/>
      <c r="F356" s="33"/>
      <c r="G356" s="33"/>
      <c r="H356" s="34" t="s">
        <v>23</v>
      </c>
      <c r="I356" s="35"/>
      <c r="J356" s="25">
        <f t="shared" si="10"/>
        <v>497.28</v>
      </c>
      <c r="K356" s="25">
        <f t="shared" si="11"/>
        <v>559.44</v>
      </c>
      <c r="L356" s="25">
        <f>L355*0.3</f>
        <v>621.6</v>
      </c>
      <c r="M356" s="23"/>
      <c r="N356" s="23"/>
      <c r="O356" s="23"/>
    </row>
    <row r="357" s="4" customFormat="1" ht="56.25" spans="1:15">
      <c r="A357" s="16">
        <v>148</v>
      </c>
      <c r="B357" s="17" t="s">
        <v>119</v>
      </c>
      <c r="C357" s="33" t="s">
        <v>721</v>
      </c>
      <c r="D357" s="33" t="s">
        <v>722</v>
      </c>
      <c r="E357" s="33" t="s">
        <v>723</v>
      </c>
      <c r="F357" s="33"/>
      <c r="G357" s="33"/>
      <c r="H357" s="34" t="s">
        <v>724</v>
      </c>
      <c r="I357" s="35"/>
      <c r="J357" s="25">
        <f t="shared" si="10"/>
        <v>795.2</v>
      </c>
      <c r="K357" s="25">
        <f t="shared" si="11"/>
        <v>894.6</v>
      </c>
      <c r="L357" s="25">
        <v>994</v>
      </c>
      <c r="M357" s="23"/>
      <c r="N357" s="23"/>
      <c r="O357" s="23"/>
    </row>
    <row r="358" s="4" customFormat="1" ht="56.25" spans="1:15">
      <c r="A358" s="19"/>
      <c r="B358" s="17" t="s">
        <v>119</v>
      </c>
      <c r="C358" s="33" t="s">
        <v>725</v>
      </c>
      <c r="D358" s="33"/>
      <c r="E358" s="33"/>
      <c r="F358" s="33"/>
      <c r="G358" s="33"/>
      <c r="H358" s="34" t="s">
        <v>724</v>
      </c>
      <c r="I358" s="35"/>
      <c r="J358" s="25">
        <f t="shared" si="10"/>
        <v>238.56</v>
      </c>
      <c r="K358" s="25">
        <f t="shared" si="11"/>
        <v>268.38</v>
      </c>
      <c r="L358" s="25">
        <f>L357*0.3</f>
        <v>298.2</v>
      </c>
      <c r="M358" s="23"/>
      <c r="N358" s="23"/>
      <c r="O358" s="23"/>
    </row>
    <row r="359" s="4" customFormat="1" ht="56.25" spans="1:15">
      <c r="A359" s="16">
        <v>149</v>
      </c>
      <c r="B359" s="17" t="s">
        <v>119</v>
      </c>
      <c r="C359" s="33" t="s">
        <v>726</v>
      </c>
      <c r="D359" s="33" t="s">
        <v>727</v>
      </c>
      <c r="E359" s="33" t="s">
        <v>723</v>
      </c>
      <c r="F359" s="33"/>
      <c r="G359" s="33"/>
      <c r="H359" s="34" t="s">
        <v>23</v>
      </c>
      <c r="I359" s="35"/>
      <c r="J359" s="25">
        <f t="shared" si="10"/>
        <v>1260</v>
      </c>
      <c r="K359" s="25">
        <f t="shared" si="11"/>
        <v>1417.5</v>
      </c>
      <c r="L359" s="25">
        <v>1575</v>
      </c>
      <c r="M359" s="23"/>
      <c r="N359" s="23"/>
      <c r="O359" s="23"/>
    </row>
    <row r="360" s="4" customFormat="1" ht="56.25" spans="1:15">
      <c r="A360" s="19"/>
      <c r="B360" s="17" t="s">
        <v>119</v>
      </c>
      <c r="C360" s="33" t="s">
        <v>728</v>
      </c>
      <c r="D360" s="33"/>
      <c r="E360" s="33"/>
      <c r="F360" s="33"/>
      <c r="G360" s="33"/>
      <c r="H360" s="34" t="s">
        <v>23</v>
      </c>
      <c r="I360" s="35"/>
      <c r="J360" s="25">
        <f t="shared" si="10"/>
        <v>378</v>
      </c>
      <c r="K360" s="25">
        <f t="shared" si="11"/>
        <v>425.25</v>
      </c>
      <c r="L360" s="25">
        <f>L359*0.3</f>
        <v>472.5</v>
      </c>
      <c r="M360" s="23"/>
      <c r="N360" s="23"/>
      <c r="O360" s="23"/>
    </row>
    <row r="361" s="4" customFormat="1" ht="56.25" spans="1:15">
      <c r="A361" s="16">
        <v>150</v>
      </c>
      <c r="B361" s="17" t="s">
        <v>119</v>
      </c>
      <c r="C361" s="33" t="s">
        <v>729</v>
      </c>
      <c r="D361" s="33" t="s">
        <v>730</v>
      </c>
      <c r="E361" s="33" t="s">
        <v>723</v>
      </c>
      <c r="F361" s="33"/>
      <c r="G361" s="33"/>
      <c r="H361" s="34" t="s">
        <v>724</v>
      </c>
      <c r="I361" s="35"/>
      <c r="J361" s="25">
        <f t="shared" si="10"/>
        <v>769.6</v>
      </c>
      <c r="K361" s="25">
        <f t="shared" si="11"/>
        <v>865.8</v>
      </c>
      <c r="L361" s="25">
        <v>962</v>
      </c>
      <c r="M361" s="23"/>
      <c r="N361" s="23"/>
      <c r="O361" s="23"/>
    </row>
    <row r="362" s="4" customFormat="1" ht="56.25" spans="1:15">
      <c r="A362" s="19"/>
      <c r="B362" s="17" t="s">
        <v>119</v>
      </c>
      <c r="C362" s="33" t="s">
        <v>731</v>
      </c>
      <c r="D362" s="33"/>
      <c r="E362" s="33"/>
      <c r="F362" s="33"/>
      <c r="G362" s="33"/>
      <c r="H362" s="34" t="s">
        <v>724</v>
      </c>
      <c r="I362" s="35"/>
      <c r="J362" s="25">
        <f t="shared" si="10"/>
        <v>230.88</v>
      </c>
      <c r="K362" s="25">
        <f t="shared" si="11"/>
        <v>259.74</v>
      </c>
      <c r="L362" s="25">
        <f>L361*0.3</f>
        <v>288.6</v>
      </c>
      <c r="M362" s="23"/>
      <c r="N362" s="23"/>
      <c r="O362" s="23"/>
    </row>
    <row r="363" s="5" customFormat="1" ht="379" customHeight="1" spans="1:15">
      <c r="A363" s="40" t="s">
        <v>732</v>
      </c>
      <c r="B363" s="41"/>
      <c r="C363" s="41"/>
      <c r="D363" s="41"/>
      <c r="E363" s="41"/>
      <c r="F363" s="41"/>
      <c r="G363" s="41"/>
      <c r="H363" s="41"/>
      <c r="I363" s="41"/>
      <c r="J363" s="41"/>
      <c r="K363" s="41"/>
      <c r="L363" s="41"/>
      <c r="M363" s="43"/>
      <c r="N363" s="43"/>
      <c r="O363" s="43"/>
    </row>
  </sheetData>
  <mergeCells count="146">
    <mergeCell ref="A1:C1"/>
    <mergeCell ref="A2:O2"/>
    <mergeCell ref="A3:O3"/>
    <mergeCell ref="J4:L4"/>
    <mergeCell ref="N4:O4"/>
    <mergeCell ref="N5:O5"/>
    <mergeCell ref="A363:L363"/>
    <mergeCell ref="A4:A5"/>
    <mergeCell ref="A6:A7"/>
    <mergeCell ref="A17:A18"/>
    <mergeCell ref="A19:A20"/>
    <mergeCell ref="A23:A28"/>
    <mergeCell ref="A29:A32"/>
    <mergeCell ref="A33:A34"/>
    <mergeCell ref="A40:A41"/>
    <mergeCell ref="A42:A43"/>
    <mergeCell ref="A44:A47"/>
    <mergeCell ref="A48:A51"/>
    <mergeCell ref="A56:A57"/>
    <mergeCell ref="A58:A59"/>
    <mergeCell ref="A60:A62"/>
    <mergeCell ref="A63:A64"/>
    <mergeCell ref="A65:A67"/>
    <mergeCell ref="A68:A72"/>
    <mergeCell ref="A73:A77"/>
    <mergeCell ref="A78:A80"/>
    <mergeCell ref="A81:A82"/>
    <mergeCell ref="A83:A85"/>
    <mergeCell ref="A86:A87"/>
    <mergeCell ref="A88:A90"/>
    <mergeCell ref="A91:A92"/>
    <mergeCell ref="A93:A94"/>
    <mergeCell ref="A95:A97"/>
    <mergeCell ref="A98:A99"/>
    <mergeCell ref="A100:A101"/>
    <mergeCell ref="A102:A104"/>
    <mergeCell ref="A105:A108"/>
    <mergeCell ref="A109:A112"/>
    <mergeCell ref="A113:A114"/>
    <mergeCell ref="A115:A116"/>
    <mergeCell ref="A117:A118"/>
    <mergeCell ref="A119:A121"/>
    <mergeCell ref="A122:A125"/>
    <mergeCell ref="A126:A129"/>
    <mergeCell ref="A130:A132"/>
    <mergeCell ref="A133:A134"/>
    <mergeCell ref="A135:A136"/>
    <mergeCell ref="A137:A138"/>
    <mergeCell ref="A139:A141"/>
    <mergeCell ref="A142:A143"/>
    <mergeCell ref="A144:A145"/>
    <mergeCell ref="A146:A147"/>
    <mergeCell ref="A148:A151"/>
    <mergeCell ref="A152:A154"/>
    <mergeCell ref="A155:A158"/>
    <mergeCell ref="A159:A160"/>
    <mergeCell ref="A161:A162"/>
    <mergeCell ref="A163:A164"/>
    <mergeCell ref="A165:A168"/>
    <mergeCell ref="A169:A170"/>
    <mergeCell ref="A171:A173"/>
    <mergeCell ref="A174:A178"/>
    <mergeCell ref="A179:A181"/>
    <mergeCell ref="A182:A183"/>
    <mergeCell ref="A184:A186"/>
    <mergeCell ref="A187:A188"/>
    <mergeCell ref="A189:A190"/>
    <mergeCell ref="A191:A192"/>
    <mergeCell ref="A193:A196"/>
    <mergeCell ref="A197:A199"/>
    <mergeCell ref="A200:A204"/>
    <mergeCell ref="A205:A206"/>
    <mergeCell ref="A207:A208"/>
    <mergeCell ref="A209:A210"/>
    <mergeCell ref="A211:A213"/>
    <mergeCell ref="A214:A215"/>
    <mergeCell ref="A216:A217"/>
    <mergeCell ref="A218:A219"/>
    <mergeCell ref="A220:A221"/>
    <mergeCell ref="A222:A223"/>
    <mergeCell ref="A224:A225"/>
    <mergeCell ref="A226:A227"/>
    <mergeCell ref="A228:A229"/>
    <mergeCell ref="A230:A231"/>
    <mergeCell ref="A232:A234"/>
    <mergeCell ref="A235:A236"/>
    <mergeCell ref="A237:A238"/>
    <mergeCell ref="A239:A241"/>
    <mergeCell ref="A242:A243"/>
    <mergeCell ref="A244:A245"/>
    <mergeCell ref="A246:A249"/>
    <mergeCell ref="A250:A251"/>
    <mergeCell ref="A252:A253"/>
    <mergeCell ref="A254:A255"/>
    <mergeCell ref="A256:A257"/>
    <mergeCell ref="A258:A259"/>
    <mergeCell ref="A260:A261"/>
    <mergeCell ref="A262:A264"/>
    <mergeCell ref="A265:A266"/>
    <mergeCell ref="A267:A268"/>
    <mergeCell ref="A269:A270"/>
    <mergeCell ref="A271:A272"/>
    <mergeCell ref="A273:A274"/>
    <mergeCell ref="A275:A276"/>
    <mergeCell ref="A277:A280"/>
    <mergeCell ref="A281:A284"/>
    <mergeCell ref="A285:A286"/>
    <mergeCell ref="A287:A289"/>
    <mergeCell ref="A290:A291"/>
    <mergeCell ref="A292:A295"/>
    <mergeCell ref="A296:A298"/>
    <mergeCell ref="A299:A301"/>
    <mergeCell ref="A302:A303"/>
    <mergeCell ref="A304:A305"/>
    <mergeCell ref="A306:A307"/>
    <mergeCell ref="A308:A309"/>
    <mergeCell ref="A310:A311"/>
    <mergeCell ref="A312:A313"/>
    <mergeCell ref="A314:A315"/>
    <mergeCell ref="A316:A318"/>
    <mergeCell ref="A319:A320"/>
    <mergeCell ref="A321:A323"/>
    <mergeCell ref="A324:A326"/>
    <mergeCell ref="A327:A328"/>
    <mergeCell ref="A329:A330"/>
    <mergeCell ref="A331:A333"/>
    <mergeCell ref="A334:A336"/>
    <mergeCell ref="A337:A338"/>
    <mergeCell ref="A339:A340"/>
    <mergeCell ref="A341:A342"/>
    <mergeCell ref="A343:A346"/>
    <mergeCell ref="A347:A349"/>
    <mergeCell ref="A350:A351"/>
    <mergeCell ref="A352:A354"/>
    <mergeCell ref="A355:A356"/>
    <mergeCell ref="A357:A358"/>
    <mergeCell ref="A359:A360"/>
    <mergeCell ref="A361:A362"/>
    <mergeCell ref="B4:B5"/>
    <mergeCell ref="C4:C5"/>
    <mergeCell ref="D4:D5"/>
    <mergeCell ref="E4:E5"/>
    <mergeCell ref="F4:F5"/>
    <mergeCell ref="G4:G5"/>
    <mergeCell ref="H4:H5"/>
    <mergeCell ref="I4:I5"/>
  </mergeCells>
  <printOptions horizontalCentered="1"/>
  <pageMargins left="0.251388888888889" right="0.251388888888889" top="0.66875" bottom="0.826388888888889" header="0.393055555555556" footer="0.472222222222222"/>
  <pageSetup paperSize="8" scale="48" fitToHeight="0" orientation="landscape" horizontalDpi="600"/>
  <headerFooter>
    <oddFooter>&amp;C第 &amp;P 页，共 &amp;N 页</oddFooter>
  </headerFooter>
  <ignoredErrors>
    <ignoredError sqref="A361 M359:O359 A359 A329 A312 M310:O310 A310 A306 M304:O304 A304 A237 A230 M228:O228 A228 A224 M220:O220 A220 M222:O222 A222 A213:A214 M211:O211 A211 A193 M191:O191 A191 A176:A179 A171 A167:A169 M165:O165 A165 A150:A152 M148:O148 A148 A1:A44 C359:I359 C327:I327 C310:I310 C304:I304 C235:I235 C228:I228 C220:I220 C222:I222 C211:I211 C191:I191 C174:I174 C169:I169 C165:I165 C148:I148 C361:I361 C329:I329 C312:I312 C306:I306 C237:I237 C230:I230 C224:I224 C214:I214 L214 D213:I213 I193 C193:G193 C179:I179 L176:L178 D176:I178 D171:I171 L167 D167:I168 L150:L151 D150:I152 D40:I43 L38:L39 C35:I39 C21:I22 D17:I20 C8:I16 L6:L7 L10:L11 L13:L16 L19:L21 L24 L28 L30 L32 L34 D6:I7 C1:L5 L44 C44:I44 C48:I48 D46:I47 A46:A48 C52:I56 L54 L50:L51 D50:I51 A50:A56 C58:H58 A58 A60 C62:I63 C60:H60 A62:A63 A65 M65:O65 I65 C65:G65 C68:I68 D67:I67 A67:A68 A70:A73 C73:I73 D70:I72 C78:I78 L75:L76 D75:I77 A75:A78 I81 C81:G81 L81 D80:I80 A80:A81 M83:O83 C83:I83 A83 A85:A86 C86:I86 L86 D85:I85 C88:I88 A88 A90:A91 C91:I91 L90 D90:I90 M93:O93 C93:I93 A93 A95 C95:I95 C98:I98 D97:I97 A97:A98 M100:O100 C100:I100 A100 A102 M102:O102 D102:I102 C105:I105 L104 D104:I104 A104:A105 C109:I109 D107:I108 A107:A109 C113:I113 D111:I112 A111:A113 C115:I115 A115 A117 M117:O117 C117:I117 C119:I119 A119 A121:A122 C122:I122 D121:I121 L124:L125 C124:I126 A124:A126 A128:A130 C130:I130 L129 D128:I129 C133:I133 L132 D132:I132 A132:A133 C135:I135 A135 A137 C137:I137 C139:I139 A139 A141:A142 C142:I142 L142 D141:I141 C144:I144 A144 A146 C146:I146 C155:I155 L155 D154:I154 A154:A155 C159:I159 L158:L159 D157:I158 A157:A159 C161:I161 A161 A163 C163:I163 L173 D173:I173 A173:A174 C182:I182 D181:I181 A181:A182 C184:I184 A184 A186:A187 C187:I187 L187 D186:I186 C189:I189 A189 C197:I197 L197 D195:I196 A195:A197 C200:I200 D199:I199 A199:A200 C205:I205 L202:L204 D202:I204 A202:A205 C207:I207 A207 A209 C209:I209 C216:I216 A216 A218 C218:I218 C226:I226 A226 A232 C232:I232 L234 D234:I234 A234:A235 C239:I239 A239 A241:A242 C242:I242 D241:I241 C244:I244 A244 A246 C246:I246 C250:I250 L248:L249 D248:I249 A248:A250 C254:I254 I252 C252:G252 A252 A256 C256:I256 C258:I258 A258 A260 C260:I260 C262:I262 A262 A264:A265 C265:I265 D264:I264 C267:I267 A267 A269 C269:I269 C271:I271 A271 A273 C273:I273 C275:I275 A275 A277 D277:I277 C281:I281 D279:I280 A279:A281 C285:I285 D283:I284 A283:A285 C287:I287 A287 A289:A290 D289:I290 C292:I292 A292 A294:A296 D294:I296 C299:I299 L298 I298 D298:G298 A298:A299 C302:I302 I301 D301:G301 A301:A302 C308:I308 A308 A314 C314:I314 C316:I316 A316 A318:A319 D318:I319 C321:I321 A321 A323:A324 C324:I324 D323:I323 L326 D326:I326 A326:A327 C331:I331 A331 A333:A334 C334:I334 L333 D333:I333 C337:I337 D336:I336 A336:A337 C339:I339 A339 A341 C341:I341 C343:I343 A343 A345:A347 C347:I347 L347 L345 D345:I346 C350:I350 D349:I349 A349:A350 C352:I352 A352 A354:A355 C355:I355 L354 D354:I354 C357:I357 A357 A363 M60:O60 M95:O95 M115:O115 M132:O133 M128:O130 M124:O126 M121:O122 M104:O105 M90:O91 M75:O78 M67:O68 M50:O56 C363:O363 L357:O357 M354:O355 L352:O352 L349:O350 M345:O347 L343:O343 M341:O341 L339:O339 L336:O337 M333:O334 L331:O331 M326:O327 L323:O324 L321:O321 L318:O319 L316:O316 L314:O314 M308:O308 L301:O302 M298:O299 L294:O296 M292:O292 L289:O290 M287:O287 L283:O285 L279:O281 L277:O277 L275:O275 M273:O273 L271:O271 M269:O269 M267:O267 L264:O265 L262:O262 L260:O260 L258:O258 L256:O256 M252:O252 L254:O254 M248:O250 L246:O246 M244:O244 L241:O242 M239:O239 M234:O235 M232:O232 M226:O226 L218:O218 L216:O216 L209:O209 M207:O207 M202:O205 L199:O200 M195:O197 M189:O189 M184:O184 L181:O182 M173:O174 M163:O163 L161:O161 M157:O159 M154:O155 M146:O146 M144:O144 M141:O142 M139:O139 L137:O137 M135:O135 L119:O119 L111:O113 L107:O108 M109:O109 M97:O98 L88:O88 M85:O86 M80:O81 L70:O73 L62:O63 L58:O58 L46:O48 M1:O3 M6:O44 M150:O152 M167:O169 M171:O171 M176:O179 M193:O193 M213:O214 M224:O224 M230:O230 L237:O237 L306:O306 M312:O312 L329:O329 L361:O361 M186:O187 D30:I34 D29:H29 D24:I28 D23:H23"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广西规范整合消化系统医疗服务价格项目表（征求意见稿）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医保物价科</dc:creator>
  <cp:lastModifiedBy>许坚</cp:lastModifiedBy>
  <dcterms:created xsi:type="dcterms:W3CDTF">2024-07-30T09:56:00Z</dcterms:created>
  <dcterms:modified xsi:type="dcterms:W3CDTF">2026-01-28T13:28:26Z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35754D2FAB7F42F19754AE63B49A8F84_13</vt:lpwstr>
  </property>
  <property fmtid="{D5CDD505-2E9C-101B-9397-08002B2CF9AE}" pid="3" name="KSOProductBuildVer">
    <vt:lpwstr>2052-11.8.2.10624</vt:lpwstr>
  </property>
  <property fmtid="{D5CDD505-2E9C-101B-9397-08002B2CF9AE}" pid="4" name="KSOReadingLayout">
    <vt:bool>true</vt:bool>
  </property>
  <property fmtid="{D5CDD505-2E9C-101B-9397-08002B2CF9AE}" pid="5" name="CalculationRule">
    <vt:i4>0</vt:i4>
  </property>
</Properties>
</file>