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05" yWindow="-105" windowWidth="17490" windowHeight="11010"/>
  </bookViews>
  <sheets>
    <sheet name="5.6民族医技法纳入医保支付" sheetId="4" r:id="rId1"/>
  </sheets>
  <definedNames>
    <definedName name="_xlnm.Print_Titles" localSheetId="0">'5.6民族医技法纳入医保支付'!$4:$4</definedName>
  </definedNames>
  <calcPr calcId="124519"/>
</workbook>
</file>

<file path=xl/calcChain.xml><?xml version="1.0" encoding="utf-8"?>
<calcChain xmlns="http://schemas.openxmlformats.org/spreadsheetml/2006/main">
  <c r="G6" i="4"/>
  <c r="G7"/>
  <c r="G8"/>
  <c r="G9"/>
  <c r="G10"/>
  <c r="G11"/>
  <c r="G12"/>
  <c r="G13"/>
  <c r="G14"/>
  <c r="G15"/>
  <c r="G16"/>
  <c r="G17"/>
  <c r="G18"/>
  <c r="G19"/>
  <c r="G20"/>
  <c r="G21"/>
  <c r="H6"/>
  <c r="H7"/>
  <c r="H8"/>
  <c r="H9"/>
  <c r="H10"/>
  <c r="H11"/>
  <c r="H12"/>
  <c r="H13"/>
  <c r="H14"/>
  <c r="H15"/>
  <c r="H16"/>
  <c r="H17"/>
  <c r="H18"/>
  <c r="H19"/>
  <c r="H20"/>
  <c r="H21"/>
  <c r="I6"/>
  <c r="I7"/>
  <c r="I8"/>
  <c r="I9"/>
  <c r="I10"/>
  <c r="I11"/>
  <c r="I12"/>
  <c r="I13"/>
  <c r="I14"/>
  <c r="I15"/>
  <c r="I16"/>
  <c r="I17"/>
  <c r="I18"/>
  <c r="I19"/>
  <c r="I20"/>
  <c r="I21"/>
  <c r="G5"/>
  <c r="H5"/>
  <c r="I5"/>
</calcChain>
</file>

<file path=xl/sharedStrings.xml><?xml version="1.0" encoding="utf-8"?>
<sst xmlns="http://schemas.openxmlformats.org/spreadsheetml/2006/main" count="114" uniqueCount="78">
  <si>
    <t>序号</t>
  </si>
  <si>
    <t>项目名称</t>
  </si>
  <si>
    <t>项目内涵</t>
  </si>
  <si>
    <t>筋节点（个）</t>
  </si>
  <si>
    <t>部位</t>
  </si>
  <si>
    <t>穴</t>
  </si>
  <si>
    <t>（1）是将相关药物配制成药粉。
（2）治疗前患处先行经筋手法5-10分钟松解局部。
（3）然后取适量药粉，阴证方用低度米酒（温度40—50度）、姜水，阳证方用米醋配制，调成糊状后均匀涂抹于玻璃贴上。
（4）根据病灶范围，选择大小合适的膏药，如使用米酒调制膏药，应先将其加热至40—50度，在手背试温，询问患者的感受，注意防止烫伤。
（5）用保鲜膜及胶布固定，防止药物溢出污染衣被。
（6）记录敷贴时间在保鲜膜上（贴敷时间为4-6小时）。
（7）敷药毕，协助患者着衣，取舒适体位，整理床单。</t>
  </si>
  <si>
    <t>壮药</t>
  </si>
  <si>
    <t>穴位</t>
  </si>
  <si>
    <t>壮医药熨治疗</t>
  </si>
  <si>
    <t>是将相关药物粉碎后装入布袋中包好，先浸入1500－2000ml水中30分钟，然后加热煮沸20-30分钟，滤出药液，治疗前患处先行经筋手法5-10分钟松解局部，用厚毛巾趁热浸药液，拧半干，反复熨敷患处，20分钟后再用药水浸洗患处。</t>
  </si>
  <si>
    <t/>
  </si>
  <si>
    <t>次</t>
  </si>
  <si>
    <t>选取适当穴位，常规消毒后，涂擦药酒，先以莲花针叩刺成莲花穴，再拔罐以祛除瘀血，拔罐后再涂擦药酒。</t>
  </si>
  <si>
    <t>3罐</t>
  </si>
  <si>
    <t>壮医壮火灸条治疗</t>
  </si>
  <si>
    <t>将已制备好的壮火灸条插入灸盒,大头针固定,放在所选穴位上施灸,术毕使用芦荟胶涂擦施灸部位。</t>
  </si>
  <si>
    <t>用布袋装好壮药，水煎成药液，将竹罐投入药液中煮沸15～30分钟。取壮医梅花穴或阿是穴为主。第一次拔罐：选合适的竹罐，捞出甩净水珠，迅速扣拔于治疗部位上，约5～10分钟取罐。常规消毒拔罐部位皮肤，用一次性注射针头在罐印中刺血1～3针，在刺血部位再次拔罐，约5～10分钟后取罐。用消毒干棉球擦净血迹、常规消毒皮肤，用药巾热熨拔罐部位，待热度合适则热敷约5分钟（整个过程由专职培训过的技师完成）。</t>
  </si>
  <si>
    <t>常规消毒，右手拇指、食指二指持针，中指夹住针尖部，露出针尖1-2厘米，左手捏住或夹持刺血部位皮肤，先在刺激部位上下推拿，使血聚集，右手持针迅速刺入治疗部位，深约0.3厘米，左手挤按针孔，使出血数滴，或加拔真空罐3-5分钟，使之出血。术后以消毒局部，清洗用具。</t>
  </si>
  <si>
    <t>筋结点（个）</t>
  </si>
  <si>
    <t xml:space="preserve"> 根据病情确定施术部位，在施术部位周围铺上治疗巾，患处搽上刮痧油，使用水牛角刮痧板自施术部位同方向刮疗，治疗20分钟。</t>
  </si>
  <si>
    <t>瑶药热熨治疗</t>
  </si>
  <si>
    <t>将特制瑶药打粉，与医院特制的药酒混匀，装袋蒸熟，热敷患处。</t>
  </si>
  <si>
    <t>药物</t>
  </si>
  <si>
    <t>选好挑点，常规消毒挑点，左手食指轻压穴一侧以固定皮肤，右手持针，对准挑点迅速入针，左手向左轻拔皮肤，右手指把针尖翘高，采用浅挑、深挑、重挑、跃挑、摇挑等手法，挑断表皮或者皮下组织，挑出一些带黏性的皮下白色纤维状物质，挑出一条拔断一条，在挑治过程中，先将皮下白色纤维状物质拉至针口，然后一边做前后摇摆，一边向上用力缓慢拉出纤维。反复挑尽，顺序由上往下。然后在挑点挤出少许血液，再涂以消毒液。</t>
  </si>
  <si>
    <t>壮医浅刺刺痧治疗</t>
  </si>
  <si>
    <t>三个筋结点/组</t>
  </si>
  <si>
    <t>将具有特殊功效的瑶药熬制成药液，待药液温度降到适宜温度，通过坐浴以达到治疗局部疾病的一种方法。</t>
  </si>
  <si>
    <t>编码</t>
  </si>
  <si>
    <t>计价单位</t>
  </si>
  <si>
    <t>除外内容</t>
    <phoneticPr fontId="7" type="noConversion"/>
  </si>
  <si>
    <t>一级以下</t>
    <phoneticPr fontId="7" type="noConversion"/>
  </si>
  <si>
    <t>单位：元</t>
  </si>
  <si>
    <t>每次20-30分钟，每日1次。</t>
    <phoneticPr fontId="7" type="noConversion"/>
  </si>
  <si>
    <t>医保类别</t>
    <phoneticPr fontId="7" type="noConversion"/>
  </si>
  <si>
    <t>项目说明</t>
    <phoneticPr fontId="7" type="noConversion"/>
  </si>
  <si>
    <t>壮医经筋针刺</t>
  </si>
  <si>
    <t>壮医针挑治疗</t>
  </si>
  <si>
    <t>壮医点穴疗法</t>
  </si>
  <si>
    <t>壮医敷贴治疗</t>
  </si>
  <si>
    <t>壮医药线点灸治疗</t>
  </si>
  <si>
    <t>壮医药物竹罐治疗</t>
  </si>
  <si>
    <t>壮医刺血治疗</t>
  </si>
  <si>
    <t>壮医针刀筋结松解术</t>
  </si>
  <si>
    <t>壮医刮痧治疗</t>
  </si>
  <si>
    <t>小儿经筋推拿</t>
  </si>
  <si>
    <t>壮医火针治疗</t>
  </si>
  <si>
    <t>瑶药坐盆治疗</t>
  </si>
  <si>
    <t>壮医莲花针拔罐逐瘀治疗</t>
    <phoneticPr fontId="7" type="noConversion"/>
  </si>
  <si>
    <t>附件1</t>
    <phoneticPr fontId="7" type="noConversion"/>
  </si>
  <si>
    <t>一级</t>
    <phoneticPr fontId="7" type="noConversion"/>
  </si>
  <si>
    <t>二级</t>
    <phoneticPr fontId="7" type="noConversion"/>
  </si>
  <si>
    <t>三级</t>
    <phoneticPr fontId="7" type="noConversion"/>
  </si>
  <si>
    <t>甲</t>
    <phoneticPr fontId="7" type="noConversion"/>
  </si>
  <si>
    <t>单罐</t>
    <phoneticPr fontId="7" type="noConversion"/>
  </si>
  <si>
    <t>常规皮肤消毒后，用一次性针具刺入人体的一定穴位、病灶处、病理反应点或一定的浅刺点（仿生图谱），针尖恰好刺达真皮和皮下组织之间，渗出半滴血后涂上一层特制药油。</t>
    <phoneticPr fontId="7" type="noConversion"/>
  </si>
  <si>
    <t>1.每次操作时间20-30分钟，每日1次。
2.医保最高支付4个部位/日。</t>
    <phoneticPr fontId="7" type="noConversion"/>
  </si>
  <si>
    <t xml:space="preserve">
1.每部位操作时间20-30分钟，每日1次。
2.医保最高支付6个部位/日。</t>
    <phoneticPr fontId="7" type="noConversion"/>
  </si>
  <si>
    <t>1.由具有民族医资质的医师操作。
2.每个筋结点操作时间约2分钟。
3.每次3-10个筋结点，每日1次。
4.医保最高支付10个筋结点/日。</t>
  </si>
  <si>
    <t>1.由具有民族医资质的医师操作。
2.每个穴位操作时间2-3分钟；
3.每次选取膀胱经10-15穴，每日1次；
4.医保最高支付15个穴位/日。</t>
  </si>
  <si>
    <t>1.由具有民族医资质的医师操作。
2.医保最高支付3次/日。</t>
  </si>
  <si>
    <t>1.由具有民族医资质的医师操作。
2.每组3罐操作时间约15分钟，隔日1次。
3.医保最高支付9罐/日。</t>
  </si>
  <si>
    <t xml:space="preserve">1.由具有民族医资质的医师操作。
2.每罐操作时间约3-5分钟，急性病每日1次，慢性病隔日1次或每2-3天1次。
3.需刺血和再次拔罐的加收3元/罐。
4.医保最高支付20罐/日。   </t>
  </si>
  <si>
    <t xml:space="preserve">1.由具有民族医资质的医师操作。
2.每个穴位操作时间约2分钟。急性病每1-2天1次，慢性病每3-5天1次。
3.医保最高支付10个穴位/日。
</t>
  </si>
  <si>
    <t>1.由具有民族医资质的医师操作。
2.每次3-5个筋结点，3天1次。
3.医保最高支付5个筋结点/日。</t>
  </si>
  <si>
    <t>1.由具有民族医资质的医师操作。
2.每部位操作时间20分钟；
3.急性病症每1-2天1次，慢性病症每3-5天1次。
4.医保最高支付5个部位/日。</t>
  </si>
  <si>
    <t>1.由具有民族医资质的医师操作。
2.每次操作时间20分钟，每日1次。
3.限小儿斜颈、小儿脑瘫治疗使用。</t>
  </si>
  <si>
    <t>1.由具有民族医资质的医师操作。
2.每个穴位操作时间10-15分钟。
3.每次8-10穴，每3-5天1次。</t>
  </si>
  <si>
    <t>1.由具有民族医资质的医师操作。
2.每次操作时间20分钟，每次4-8个穴位。
3.每3-5日1次。</t>
  </si>
  <si>
    <t>1.由具有民族医资质的医师操作。
2.每组3-5分钟，隔日1次。
3.医保最高支付5组/日。</t>
  </si>
  <si>
    <t xml:space="preserve">
1.一般每日1次，病情症状严重者可每日2次，每个关节≦4个穴位（如腕关节、肘关节、肩关节、踝关节、膝关节等）；每个部位≦6个穴位（如颜面部、肩颈部、胸背部、腰部、腹部、髋部、大腿、小腿、足部等）。
2.医保最高支付12个穴位/日。</t>
    <phoneticPr fontId="7" type="noConversion"/>
  </si>
  <si>
    <t>在古典十二经筋理论指导下，以筋结摸结结合针刀松解术解结的一种疗法。操作方法：1.经筋摸结：先用指法在病变部位探查经筋线上的筋结点。2.局部常规消毒，手持一次性针刀，对准筋结点快速刺入，顺着肌束方向做切、摆、铲等手法，结束后，取出针刀，用无菌方纱按压止血，后用创可贴覆盖针口。</t>
    <phoneticPr fontId="7" type="noConversion"/>
  </si>
  <si>
    <t xml:space="preserve">在古典十二经筋理论指导下，结合传统小儿推拿。对小儿的三道两路进行理筋手法提高小儿的机能，缓解、解除小儿病痛，达到未病先防，提高小儿对疾病的抵抗能力。   </t>
    <phoneticPr fontId="7" type="noConversion"/>
  </si>
  <si>
    <t>在古典十二经筋理论指导下，结合民间火针点刺术，总结出的一种筋结解结治疗。操作方法：先根据病情诊查出需要治疗的筋结点。局部常规消毒，术者左手拇指按压固定查及的筋结点，右手持火针针具，将针尖置于酒精灯上烧红至发白，迅速将针尖垂直刺入皮肤，直达筋结点，不留针。术后用75%的酒精局部消毒。</t>
    <phoneticPr fontId="7" type="noConversion"/>
  </si>
  <si>
    <t>在古典十二经筋理论指导下，结合民间理筋术，总结出的筋结摸结诊病术和经筋解结治病术的一种综合手法。操作方法：1.经筋摸结诊病：先用指法在病变部位探查经筋线上的筋节点。2.固结行针（适用于阳证）：局部常规消毒，手持一次性针灸针，对准筋节点快速进针，不留针。</t>
    <phoneticPr fontId="7" type="noConversion"/>
  </si>
  <si>
    <t xml:space="preserve">以右手拇指、食指夹持药线的一端，露出线头1-2厘米，将露出的线头在酒精灯上点燃，如有火焰必须扑灭，只需线头有火星即可。按壮医理论选穴，将线头火星对准穴位，顺应手腕和拇指弯曲动作，拇指指腹稳重而敏捷地将带有火星的线条直接点按在预先选好的穴位上，一按火星即灭为一壮，一个穴位每次可灸1-3壮。 每一患处为一治疗部位。  </t>
    <phoneticPr fontId="7" type="noConversion"/>
  </si>
  <si>
    <t>17项民族医技法基本医疗保险基金支付表</t>
    <phoneticPr fontId="7" type="noConversion"/>
  </si>
  <si>
    <t>壮医点穴疗法是以壮医为理论基础，将相应的中药药酒洒涂在患者的特定穴位上，通过医者的手、指、掌、肘等部位运用点、按、揉等按摩手法直接作用于患者身体的经络穴位上，同时以意领气，以意灌指，以指代针，气功指针，意气相合，意至气至，对症相求，以去其疾，以通调三道两路，使三气同步，从而达到防治疾病的一种方法。操作方法：了解病情明确诊断，四诊合参，经络诊查，明确相关的经络上是否有压痛及硬结条索点。患者双手抱枕俯卧与治疗床上，充分暴露腰背部，医生立于患者的左侧，在背部膀胱经 的相应腧穴涂擦配置好的药酒液。1.自上而下掌推背部；2.双手叠掌揉按背部膀胱经；3.双手拇指揉按膀胱经第一侧线；4.滚法滚动背部膀胱经；5.弹拨背部膀胱经上重点穴位（如心腧、肝腧、脾胃腧、肾腧等）；6.肘肩揉按背部敏感点；7.轻快叩击背部膀胱经；8.平卧位，在相应穴位上涂擦配置好的药酒液，运用点、按、揉等手法在相应穴位上自上而下进行收费操作。</t>
    <phoneticPr fontId="7" type="noConversion"/>
  </si>
</sst>
</file>

<file path=xl/styles.xml><?xml version="1.0" encoding="utf-8"?>
<styleSheet xmlns="http://schemas.openxmlformats.org/spreadsheetml/2006/main">
  <fonts count="12">
    <font>
      <sz val="11"/>
      <color theme="1"/>
      <name val="宋体"/>
      <charset val="134"/>
      <scheme val="minor"/>
    </font>
    <font>
      <sz val="11"/>
      <name val="仿宋_GB2312"/>
      <family val="3"/>
      <charset val="134"/>
    </font>
    <font>
      <sz val="11"/>
      <name val="宋体"/>
      <family val="3"/>
      <charset val="134"/>
    </font>
    <font>
      <sz val="11"/>
      <name val="宋体"/>
      <family val="3"/>
      <charset val="134"/>
    </font>
    <font>
      <sz val="20"/>
      <name val="方正小标宋_GBK"/>
      <charset val="134"/>
    </font>
    <font>
      <b/>
      <sz val="10"/>
      <name val="仿宋_GB2312"/>
      <family val="3"/>
      <charset val="134"/>
    </font>
    <font>
      <sz val="14"/>
      <color indexed="10"/>
      <name val="宋体"/>
      <family val="3"/>
      <charset val="134"/>
    </font>
    <font>
      <sz val="9"/>
      <name val="宋体"/>
      <family val="3"/>
      <charset val="134"/>
    </font>
    <font>
      <sz val="12"/>
      <name val="黑体"/>
      <family val="3"/>
      <charset val="134"/>
    </font>
    <font>
      <sz val="12"/>
      <name val="仿宋_GB2312"/>
      <family val="3"/>
      <charset val="134"/>
    </font>
    <font>
      <sz val="20"/>
      <name val="方正小标宋简体"/>
      <family val="4"/>
      <charset val="134"/>
    </font>
    <font>
      <sz val="11"/>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28">
    <xf numFmtId="0" fontId="0" fillId="0" borderId="0" xfId="0"/>
    <xf numFmtId="0" fontId="1" fillId="0" borderId="0" xfId="0" applyFont="1" applyFill="1"/>
    <xf numFmtId="0" fontId="2" fillId="0" borderId="0" xfId="0" applyFont="1" applyAlignment="1">
      <alignment horizontal="center" vertical="center"/>
    </xf>
    <xf numFmtId="0" fontId="3" fillId="0" borderId="0" xfId="0" applyFont="1" applyAlignment="1">
      <alignment vertical="center"/>
    </xf>
    <xf numFmtId="0" fontId="2" fillId="0" borderId="0" xfId="0" applyFont="1" applyFill="1"/>
    <xf numFmtId="0" fontId="2" fillId="0" borderId="0" xfId="0" applyFont="1"/>
    <xf numFmtId="0" fontId="2" fillId="0" borderId="0" xfId="0" applyFont="1" applyFill="1" applyAlignment="1">
      <alignment wrapText="1"/>
    </xf>
    <xf numFmtId="0" fontId="2" fillId="0" borderId="0" xfId="0" applyFont="1" applyAlignment="1">
      <alignment horizontal="left" wrapText="1"/>
    </xf>
    <xf numFmtId="0" fontId="2" fillId="0" borderId="0" xfId="0" applyFont="1" applyAlignment="1">
      <alignment wrapText="1"/>
    </xf>
    <xf numFmtId="0" fontId="6" fillId="0" borderId="0" xfId="0" applyFont="1" applyAlignment="1">
      <alignment horizontal="left" wrapText="1"/>
    </xf>
    <xf numFmtId="0" fontId="4" fillId="0" borderId="0" xfId="0" applyNumberFormat="1" applyFont="1" applyFill="1" applyBorder="1" applyAlignment="1">
      <alignment horizontal="center" vertical="center"/>
    </xf>
    <xf numFmtId="0" fontId="1" fillId="0" borderId="0" xfId="0" applyFont="1" applyFill="1" applyBorder="1" applyAlignment="1"/>
    <xf numFmtId="0" fontId="1" fillId="0" borderId="0" xfId="0" applyFont="1" applyFill="1" applyBorder="1"/>
    <xf numFmtId="0" fontId="1" fillId="0" borderId="0" xfId="0" applyFont="1" applyFill="1" applyBorder="1" applyAlignment="1">
      <alignment horizontal="left"/>
    </xf>
    <xf numFmtId="0" fontId="2" fillId="0" borderId="0" xfId="0" applyFont="1" applyAlignment="1">
      <alignment horizontal="left"/>
    </xf>
    <xf numFmtId="0" fontId="8"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xf>
    <xf numFmtId="0" fontId="9" fillId="0" borderId="2" xfId="0" applyNumberFormat="1" applyFont="1" applyBorder="1" applyAlignment="1">
      <alignment horizontal="center" vertical="center"/>
    </xf>
    <xf numFmtId="0" fontId="9" fillId="0" borderId="2" xfId="0" applyNumberFormat="1" applyFont="1" applyBorder="1" applyAlignment="1">
      <alignment horizontal="center" vertical="center" wrapText="1"/>
    </xf>
    <xf numFmtId="0" fontId="9" fillId="0" borderId="2" xfId="0" applyNumberFormat="1" applyFont="1" applyBorder="1" applyAlignment="1">
      <alignment horizontal="left" vertical="center" wrapText="1"/>
    </xf>
    <xf numFmtId="49" fontId="9" fillId="0" borderId="2" xfId="0" applyNumberFormat="1" applyFont="1" applyBorder="1" applyAlignment="1">
      <alignment horizontal="center" vertical="center"/>
    </xf>
    <xf numFmtId="49" fontId="9" fillId="0" borderId="2" xfId="0" applyNumberFormat="1" applyFont="1" applyBorder="1" applyAlignment="1">
      <alignment horizontal="center" vertical="center" wrapText="1"/>
    </xf>
    <xf numFmtId="0" fontId="8" fillId="0" borderId="0" xfId="0" applyFont="1"/>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right" vertical="center" wrapText="1"/>
    </xf>
    <xf numFmtId="0" fontId="10" fillId="0" borderId="0" xfId="0" applyNumberFormat="1" applyFont="1" applyFill="1" applyBorder="1" applyAlignment="1">
      <alignment horizontal="center" vertical="center"/>
    </xf>
  </cellXfs>
  <cellStyles count="2">
    <cellStyle name="常规" xfId="0" builtinId="0"/>
    <cellStyle name="常规 2" xfId="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workbookViewId="0">
      <selection activeCell="D6" sqref="D6"/>
    </sheetView>
  </sheetViews>
  <sheetFormatPr defaultRowHeight="13.5"/>
  <cols>
    <col min="1" max="1" width="4.5" style="5" customWidth="1"/>
    <col min="2" max="2" width="11.375" style="4" customWidth="1"/>
    <col min="3" max="3" width="14.75" style="6" customWidth="1"/>
    <col min="4" max="4" width="44.25" style="7" customWidth="1"/>
    <col min="5" max="5" width="5.5" style="5" customWidth="1"/>
    <col min="6" max="6" width="9.75" style="8" customWidth="1"/>
    <col min="7" max="10" width="5.875" style="5" customWidth="1"/>
    <col min="11" max="11" width="5.5" style="5" customWidth="1"/>
    <col min="12" max="12" width="9" style="5" hidden="1" customWidth="1"/>
    <col min="13" max="13" width="23.625" style="14" customWidth="1"/>
    <col min="14" max="16384" width="9" style="5"/>
  </cols>
  <sheetData>
    <row r="1" spans="1:13" ht="14.25">
      <c r="A1" s="24" t="s">
        <v>49</v>
      </c>
    </row>
    <row r="2" spans="1:13" s="1" customFormat="1" ht="39.75" customHeight="1">
      <c r="A2" s="27" t="s">
        <v>76</v>
      </c>
      <c r="B2" s="27"/>
      <c r="C2" s="27"/>
      <c r="D2" s="27"/>
      <c r="E2" s="27"/>
      <c r="F2" s="27"/>
      <c r="G2" s="27"/>
      <c r="H2" s="27"/>
      <c r="I2" s="27"/>
      <c r="J2" s="27"/>
      <c r="K2" s="27"/>
      <c r="L2" s="27"/>
      <c r="M2" s="27"/>
    </row>
    <row r="3" spans="1:13" s="12" customFormat="1" ht="25.5">
      <c r="A3" s="10"/>
      <c r="B3" s="25"/>
      <c r="C3" s="25"/>
      <c r="D3" s="25"/>
      <c r="E3" s="26"/>
      <c r="F3" s="26"/>
      <c r="G3" s="26"/>
      <c r="H3" s="26"/>
      <c r="I3" s="26"/>
      <c r="J3" s="26"/>
      <c r="K3" s="26"/>
      <c r="L3" s="11"/>
      <c r="M3" s="13" t="s">
        <v>32</v>
      </c>
    </row>
    <row r="4" spans="1:13" s="2" customFormat="1" ht="38.25" customHeight="1">
      <c r="A4" s="15" t="s">
        <v>0</v>
      </c>
      <c r="B4" s="16" t="s">
        <v>28</v>
      </c>
      <c r="C4" s="16" t="s">
        <v>1</v>
      </c>
      <c r="D4" s="16" t="s">
        <v>2</v>
      </c>
      <c r="E4" s="16" t="s">
        <v>30</v>
      </c>
      <c r="F4" s="16" t="s">
        <v>29</v>
      </c>
      <c r="G4" s="17" t="s">
        <v>31</v>
      </c>
      <c r="H4" s="17" t="s">
        <v>50</v>
      </c>
      <c r="I4" s="17" t="s">
        <v>51</v>
      </c>
      <c r="J4" s="17" t="s">
        <v>52</v>
      </c>
      <c r="K4" s="16" t="s">
        <v>34</v>
      </c>
      <c r="L4" s="18"/>
      <c r="M4" s="16" t="s">
        <v>35</v>
      </c>
    </row>
    <row r="5" spans="1:13" s="3" customFormat="1" ht="173.25" customHeight="1">
      <c r="A5" s="19">
        <v>1</v>
      </c>
      <c r="B5" s="20">
        <v>490002002</v>
      </c>
      <c r="C5" s="20" t="s">
        <v>36</v>
      </c>
      <c r="D5" s="21" t="s">
        <v>74</v>
      </c>
      <c r="E5" s="20"/>
      <c r="F5" s="20" t="s">
        <v>3</v>
      </c>
      <c r="G5" s="20">
        <f>J5*0.7</f>
        <v>4.8999999999999995</v>
      </c>
      <c r="H5" s="20">
        <f>J5*0.8</f>
        <v>5.6000000000000005</v>
      </c>
      <c r="I5" s="20">
        <f>J5*0.9</f>
        <v>6.3</v>
      </c>
      <c r="J5" s="20">
        <v>7</v>
      </c>
      <c r="K5" s="20" t="s">
        <v>53</v>
      </c>
      <c r="L5" s="20"/>
      <c r="M5" s="21" t="s">
        <v>58</v>
      </c>
    </row>
    <row r="6" spans="1:13" s="3" customFormat="1" ht="342" customHeight="1">
      <c r="A6" s="19">
        <v>2</v>
      </c>
      <c r="B6" s="20">
        <v>490002003</v>
      </c>
      <c r="C6" s="20" t="s">
        <v>38</v>
      </c>
      <c r="D6" s="21" t="s">
        <v>77</v>
      </c>
      <c r="E6" s="20"/>
      <c r="F6" s="20" t="s">
        <v>5</v>
      </c>
      <c r="G6" s="20">
        <f t="shared" ref="G6:G21" si="0">J6*0.7</f>
        <v>5.6</v>
      </c>
      <c r="H6" s="20">
        <f t="shared" ref="H6:H21" si="1">J6*0.8</f>
        <v>6.4</v>
      </c>
      <c r="I6" s="20">
        <f t="shared" ref="I6:I21" si="2">J6*0.9</f>
        <v>7.2</v>
      </c>
      <c r="J6" s="20">
        <v>8</v>
      </c>
      <c r="K6" s="20" t="s">
        <v>53</v>
      </c>
      <c r="L6" s="20"/>
      <c r="M6" s="21" t="s">
        <v>59</v>
      </c>
    </row>
    <row r="7" spans="1:13" s="4" customFormat="1" ht="406.5" customHeight="1">
      <c r="A7" s="19">
        <v>3</v>
      </c>
      <c r="B7" s="20">
        <v>490002014</v>
      </c>
      <c r="C7" s="20" t="s">
        <v>39</v>
      </c>
      <c r="D7" s="21" t="s">
        <v>6</v>
      </c>
      <c r="E7" s="20" t="s">
        <v>7</v>
      </c>
      <c r="F7" s="20" t="s">
        <v>8</v>
      </c>
      <c r="G7" s="20">
        <f t="shared" si="0"/>
        <v>9.1</v>
      </c>
      <c r="H7" s="20">
        <f t="shared" si="1"/>
        <v>10.4</v>
      </c>
      <c r="I7" s="20">
        <f t="shared" si="2"/>
        <v>11.700000000000001</v>
      </c>
      <c r="J7" s="20">
        <v>13</v>
      </c>
      <c r="K7" s="20" t="s">
        <v>53</v>
      </c>
      <c r="L7" s="20"/>
      <c r="M7" s="21" t="s">
        <v>70</v>
      </c>
    </row>
    <row r="8" spans="1:13" s="3" customFormat="1" ht="178.5" customHeight="1">
      <c r="A8" s="19">
        <v>4</v>
      </c>
      <c r="B8" s="20">
        <v>490002038</v>
      </c>
      <c r="C8" s="20" t="s">
        <v>9</v>
      </c>
      <c r="D8" s="21" t="s">
        <v>10</v>
      </c>
      <c r="E8" s="20"/>
      <c r="F8" s="20" t="s">
        <v>4</v>
      </c>
      <c r="G8" s="20">
        <f t="shared" si="0"/>
        <v>14</v>
      </c>
      <c r="H8" s="20">
        <f t="shared" si="1"/>
        <v>16</v>
      </c>
      <c r="I8" s="20">
        <f t="shared" si="2"/>
        <v>18</v>
      </c>
      <c r="J8" s="20">
        <v>20</v>
      </c>
      <c r="K8" s="20" t="s">
        <v>53</v>
      </c>
      <c r="L8" s="20"/>
      <c r="M8" s="21" t="s">
        <v>57</v>
      </c>
    </row>
    <row r="9" spans="1:13" s="3" customFormat="1" ht="156.75" customHeight="1">
      <c r="A9" s="19">
        <v>5</v>
      </c>
      <c r="B9" s="20">
        <v>490002009</v>
      </c>
      <c r="C9" s="20" t="s">
        <v>40</v>
      </c>
      <c r="D9" s="21" t="s">
        <v>75</v>
      </c>
      <c r="E9" s="20" t="s">
        <v>11</v>
      </c>
      <c r="F9" s="20" t="s">
        <v>12</v>
      </c>
      <c r="G9" s="20">
        <f t="shared" si="0"/>
        <v>12.6</v>
      </c>
      <c r="H9" s="20">
        <f t="shared" si="1"/>
        <v>14.4</v>
      </c>
      <c r="I9" s="20">
        <f t="shared" si="2"/>
        <v>16.2</v>
      </c>
      <c r="J9" s="20">
        <v>18</v>
      </c>
      <c r="K9" s="20" t="s">
        <v>53</v>
      </c>
      <c r="L9" s="23"/>
      <c r="M9" s="21" t="s">
        <v>60</v>
      </c>
    </row>
    <row r="10" spans="1:13" s="3" customFormat="1" ht="294" customHeight="1">
      <c r="A10" s="19">
        <v>6</v>
      </c>
      <c r="B10" s="20">
        <v>490002005</v>
      </c>
      <c r="C10" s="20" t="s">
        <v>48</v>
      </c>
      <c r="D10" s="21" t="s">
        <v>13</v>
      </c>
      <c r="E10" s="20" t="s">
        <v>11</v>
      </c>
      <c r="F10" s="20" t="s">
        <v>14</v>
      </c>
      <c r="G10" s="20">
        <f t="shared" si="0"/>
        <v>25.2</v>
      </c>
      <c r="H10" s="20">
        <f t="shared" si="1"/>
        <v>28.8</v>
      </c>
      <c r="I10" s="20">
        <f t="shared" si="2"/>
        <v>32.4</v>
      </c>
      <c r="J10" s="20">
        <v>36</v>
      </c>
      <c r="K10" s="20" t="s">
        <v>53</v>
      </c>
      <c r="L10" s="20"/>
      <c r="M10" s="21" t="s">
        <v>61</v>
      </c>
    </row>
    <row r="11" spans="1:13" s="3" customFormat="1" ht="132" customHeight="1">
      <c r="A11" s="19">
        <v>7</v>
      </c>
      <c r="B11" s="20">
        <v>490002008</v>
      </c>
      <c r="C11" s="20" t="s">
        <v>15</v>
      </c>
      <c r="D11" s="21" t="s">
        <v>16</v>
      </c>
      <c r="E11" s="20" t="s">
        <v>11</v>
      </c>
      <c r="F11" s="20" t="s">
        <v>12</v>
      </c>
      <c r="G11" s="20">
        <f t="shared" si="0"/>
        <v>21</v>
      </c>
      <c r="H11" s="20">
        <f t="shared" si="1"/>
        <v>24</v>
      </c>
      <c r="I11" s="20">
        <f t="shared" si="2"/>
        <v>27</v>
      </c>
      <c r="J11" s="20">
        <v>30</v>
      </c>
      <c r="K11" s="20" t="s">
        <v>53</v>
      </c>
      <c r="L11" s="22"/>
      <c r="M11" s="21" t="s">
        <v>33</v>
      </c>
    </row>
    <row r="12" spans="1:13" s="3" customFormat="1" ht="249.75" customHeight="1">
      <c r="A12" s="19">
        <v>8</v>
      </c>
      <c r="B12" s="20">
        <v>490002004</v>
      </c>
      <c r="C12" s="20" t="s">
        <v>41</v>
      </c>
      <c r="D12" s="21" t="s">
        <v>17</v>
      </c>
      <c r="E12" s="20" t="s">
        <v>7</v>
      </c>
      <c r="F12" s="20" t="s">
        <v>54</v>
      </c>
      <c r="G12" s="20">
        <f t="shared" si="0"/>
        <v>5.6</v>
      </c>
      <c r="H12" s="20">
        <f t="shared" si="1"/>
        <v>6.4</v>
      </c>
      <c r="I12" s="20">
        <f t="shared" si="2"/>
        <v>7.2</v>
      </c>
      <c r="J12" s="20">
        <v>8</v>
      </c>
      <c r="K12" s="20" t="s">
        <v>53</v>
      </c>
      <c r="L12" s="22"/>
      <c r="M12" s="21" t="s">
        <v>62</v>
      </c>
    </row>
    <row r="13" spans="1:13" s="3" customFormat="1" ht="157.5" customHeight="1">
      <c r="A13" s="19">
        <v>9</v>
      </c>
      <c r="B13" s="20">
        <v>490002020</v>
      </c>
      <c r="C13" s="20" t="s">
        <v>42</v>
      </c>
      <c r="D13" s="21" t="s">
        <v>18</v>
      </c>
      <c r="E13" s="20" t="s">
        <v>11</v>
      </c>
      <c r="F13" s="20" t="s">
        <v>8</v>
      </c>
      <c r="G13" s="20">
        <f t="shared" si="0"/>
        <v>7.4899999999999993</v>
      </c>
      <c r="H13" s="20">
        <f t="shared" si="1"/>
        <v>8.56</v>
      </c>
      <c r="I13" s="20">
        <f t="shared" si="2"/>
        <v>9.629999999999999</v>
      </c>
      <c r="J13" s="23">
        <v>10.7</v>
      </c>
      <c r="K13" s="20" t="s">
        <v>53</v>
      </c>
      <c r="L13" s="22"/>
      <c r="M13" s="21" t="s">
        <v>63</v>
      </c>
    </row>
    <row r="14" spans="1:13" s="3" customFormat="1" ht="333.75" customHeight="1">
      <c r="A14" s="19">
        <v>10</v>
      </c>
      <c r="B14" s="20">
        <v>490002015</v>
      </c>
      <c r="C14" s="20" t="s">
        <v>43</v>
      </c>
      <c r="D14" s="21" t="s">
        <v>71</v>
      </c>
      <c r="E14" s="20" t="s">
        <v>11</v>
      </c>
      <c r="F14" s="20" t="s">
        <v>19</v>
      </c>
      <c r="G14" s="20">
        <f t="shared" si="0"/>
        <v>12.6</v>
      </c>
      <c r="H14" s="20">
        <f t="shared" si="1"/>
        <v>14.4</v>
      </c>
      <c r="I14" s="20">
        <f t="shared" si="2"/>
        <v>16.2</v>
      </c>
      <c r="J14" s="20">
        <v>18</v>
      </c>
      <c r="K14" s="20" t="s">
        <v>53</v>
      </c>
      <c r="L14" s="22"/>
      <c r="M14" s="21" t="s">
        <v>64</v>
      </c>
    </row>
    <row r="15" spans="1:13" s="3" customFormat="1" ht="289.5" customHeight="1">
      <c r="A15" s="19">
        <v>11</v>
      </c>
      <c r="B15" s="20">
        <v>490002013</v>
      </c>
      <c r="C15" s="20" t="s">
        <v>44</v>
      </c>
      <c r="D15" s="21" t="s">
        <v>20</v>
      </c>
      <c r="E15" s="20" t="s">
        <v>11</v>
      </c>
      <c r="F15" s="20" t="s">
        <v>4</v>
      </c>
      <c r="G15" s="20">
        <f t="shared" si="0"/>
        <v>11.2</v>
      </c>
      <c r="H15" s="20">
        <f t="shared" si="1"/>
        <v>12.8</v>
      </c>
      <c r="I15" s="20">
        <f t="shared" si="2"/>
        <v>14.4</v>
      </c>
      <c r="J15" s="20">
        <v>16</v>
      </c>
      <c r="K15" s="20" t="s">
        <v>53</v>
      </c>
      <c r="L15" s="22"/>
      <c r="M15" s="21" t="s">
        <v>65</v>
      </c>
    </row>
    <row r="16" spans="1:13" s="3" customFormat="1" ht="137.25" customHeight="1">
      <c r="A16" s="19">
        <v>12</v>
      </c>
      <c r="B16" s="20">
        <v>490000018</v>
      </c>
      <c r="C16" s="20" t="s">
        <v>21</v>
      </c>
      <c r="D16" s="21" t="s">
        <v>22</v>
      </c>
      <c r="E16" s="20" t="s">
        <v>23</v>
      </c>
      <c r="F16" s="20" t="s">
        <v>4</v>
      </c>
      <c r="G16" s="20">
        <f t="shared" si="0"/>
        <v>14</v>
      </c>
      <c r="H16" s="20">
        <f t="shared" si="1"/>
        <v>16</v>
      </c>
      <c r="I16" s="20">
        <f t="shared" si="2"/>
        <v>18</v>
      </c>
      <c r="J16" s="20">
        <v>20</v>
      </c>
      <c r="K16" s="20" t="s">
        <v>53</v>
      </c>
      <c r="L16" s="20"/>
      <c r="M16" s="21" t="s">
        <v>56</v>
      </c>
    </row>
    <row r="17" spans="1:13" s="3" customFormat="1" ht="158.25" customHeight="1">
      <c r="A17" s="19">
        <v>13</v>
      </c>
      <c r="B17" s="20">
        <v>490002036</v>
      </c>
      <c r="C17" s="20" t="s">
        <v>45</v>
      </c>
      <c r="D17" s="21" t="s">
        <v>72</v>
      </c>
      <c r="E17" s="20" t="s">
        <v>11</v>
      </c>
      <c r="F17" s="20" t="s">
        <v>12</v>
      </c>
      <c r="G17" s="20">
        <f t="shared" si="0"/>
        <v>24.5</v>
      </c>
      <c r="H17" s="20">
        <f t="shared" si="1"/>
        <v>28</v>
      </c>
      <c r="I17" s="20">
        <f t="shared" si="2"/>
        <v>31.5</v>
      </c>
      <c r="J17" s="20">
        <v>35</v>
      </c>
      <c r="K17" s="20" t="s">
        <v>53</v>
      </c>
      <c r="L17" s="22"/>
      <c r="M17" s="21" t="s">
        <v>66</v>
      </c>
    </row>
    <row r="18" spans="1:13" s="3" customFormat="1" ht="295.5" customHeight="1">
      <c r="A18" s="19">
        <v>14</v>
      </c>
      <c r="B18" s="20">
        <v>490002016</v>
      </c>
      <c r="C18" s="20" t="s">
        <v>37</v>
      </c>
      <c r="D18" s="21" t="s">
        <v>24</v>
      </c>
      <c r="E18" s="20" t="s">
        <v>11</v>
      </c>
      <c r="F18" s="20" t="s">
        <v>8</v>
      </c>
      <c r="G18" s="20">
        <f t="shared" si="0"/>
        <v>7</v>
      </c>
      <c r="H18" s="20">
        <f t="shared" si="1"/>
        <v>8</v>
      </c>
      <c r="I18" s="20">
        <f t="shared" si="2"/>
        <v>9</v>
      </c>
      <c r="J18" s="20">
        <v>10</v>
      </c>
      <c r="K18" s="20" t="s">
        <v>53</v>
      </c>
      <c r="L18" s="20"/>
      <c r="M18" s="21" t="s">
        <v>67</v>
      </c>
    </row>
    <row r="19" spans="1:13" s="3" customFormat="1" ht="121.5" customHeight="1">
      <c r="A19" s="19">
        <v>15</v>
      </c>
      <c r="B19" s="20">
        <v>490002018</v>
      </c>
      <c r="C19" s="20" t="s">
        <v>25</v>
      </c>
      <c r="D19" s="21" t="s">
        <v>55</v>
      </c>
      <c r="E19" s="20" t="s">
        <v>11</v>
      </c>
      <c r="F19" s="20" t="s">
        <v>12</v>
      </c>
      <c r="G19" s="20">
        <f t="shared" si="0"/>
        <v>42</v>
      </c>
      <c r="H19" s="20">
        <f t="shared" si="1"/>
        <v>48</v>
      </c>
      <c r="I19" s="20">
        <f t="shared" si="2"/>
        <v>54</v>
      </c>
      <c r="J19" s="20">
        <v>60</v>
      </c>
      <c r="K19" s="20" t="s">
        <v>53</v>
      </c>
      <c r="L19" s="22"/>
      <c r="M19" s="21" t="s">
        <v>68</v>
      </c>
    </row>
    <row r="20" spans="1:13" s="3" customFormat="1" ht="199.5" customHeight="1">
      <c r="A20" s="19">
        <v>16</v>
      </c>
      <c r="B20" s="20">
        <v>490002019</v>
      </c>
      <c r="C20" s="20" t="s">
        <v>46</v>
      </c>
      <c r="D20" s="21" t="s">
        <v>73</v>
      </c>
      <c r="E20" s="20" t="s">
        <v>11</v>
      </c>
      <c r="F20" s="20" t="s">
        <v>26</v>
      </c>
      <c r="G20" s="20">
        <f t="shared" si="0"/>
        <v>14</v>
      </c>
      <c r="H20" s="20">
        <f t="shared" si="1"/>
        <v>16</v>
      </c>
      <c r="I20" s="20">
        <f t="shared" si="2"/>
        <v>18</v>
      </c>
      <c r="J20" s="20">
        <v>20</v>
      </c>
      <c r="K20" s="20" t="s">
        <v>53</v>
      </c>
      <c r="L20" s="22"/>
      <c r="M20" s="21" t="s">
        <v>69</v>
      </c>
    </row>
    <row r="21" spans="1:13" s="3" customFormat="1" ht="117.75" customHeight="1">
      <c r="A21" s="19">
        <v>17</v>
      </c>
      <c r="B21" s="20">
        <v>490000023</v>
      </c>
      <c r="C21" s="20" t="s">
        <v>47</v>
      </c>
      <c r="D21" s="21" t="s">
        <v>27</v>
      </c>
      <c r="E21" s="20" t="s">
        <v>11</v>
      </c>
      <c r="F21" s="20" t="s">
        <v>12</v>
      </c>
      <c r="G21" s="20">
        <f t="shared" si="0"/>
        <v>31.499999999999996</v>
      </c>
      <c r="H21" s="20">
        <f t="shared" si="1"/>
        <v>36</v>
      </c>
      <c r="I21" s="20">
        <f t="shared" si="2"/>
        <v>40.5</v>
      </c>
      <c r="J21" s="20">
        <v>45</v>
      </c>
      <c r="K21" s="20" t="s">
        <v>53</v>
      </c>
      <c r="L21" s="23"/>
      <c r="M21" s="21" t="s">
        <v>33</v>
      </c>
    </row>
    <row r="22" spans="1:13" ht="18.75">
      <c r="D22" s="9"/>
    </row>
  </sheetData>
  <mergeCells count="3">
    <mergeCell ref="B3:D3"/>
    <mergeCell ref="E3:K3"/>
    <mergeCell ref="A2:M2"/>
  </mergeCells>
  <phoneticPr fontId="7" type="noConversion"/>
  <pageMargins left="0" right="0" top="0.55118110236220474" bottom="0.35433070866141736" header="0.31496062992125984" footer="0.31496062992125984"/>
  <pageSetup paperSize="9" fitToHeight="0" orientation="landscape" copies="8"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5.6民族医技法纳入医保支付</vt:lpstr>
      <vt:lpstr>'5.6民族医技法纳入医保支付'!Print_Titles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医药服务管理处-黄梦蕾</cp:lastModifiedBy>
  <cp:lastPrinted>2020-05-11T00:23:37Z</cp:lastPrinted>
  <dcterms:created xsi:type="dcterms:W3CDTF">2020-02-29T07:52:00Z</dcterms:created>
  <dcterms:modified xsi:type="dcterms:W3CDTF">2020-05-19T02:03:36Z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ies>
</file>